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15456" windowHeight="13596" tabRatio="819" activeTab="10"/>
  </bookViews>
  <sheets>
    <sheet name="Spiegazioni" sheetId="10" r:id="rId1"/>
    <sheet name="INPUT" sheetId="1" r:id="rId2"/>
    <sheet name="INPUT-HL" sheetId="2" r:id="rId3"/>
    <sheet name="HL" sheetId="3" r:id="rId4"/>
    <sheet name="HLBHL" sheetId="5" r:id="rId5"/>
    <sheet name="BHL" sheetId="6" r:id="rId6"/>
    <sheet name="HL-OUTPUT" sheetId="4" r:id="rId7"/>
    <sheet name="OBO" sheetId="7" r:id="rId8"/>
    <sheet name="BO" sheetId="8" r:id="rId9"/>
    <sheet name="OUTPUT" sheetId="9" r:id="rId10"/>
    <sheet name="ANALISI PESI COLLEGAMENTI" sheetId="11" r:id="rId11"/>
  </sheets>
  <calcPr calcId="145621"/>
</workbook>
</file>

<file path=xl/calcChain.xml><?xml version="1.0" encoding="utf-8"?>
<calcChain xmlns="http://schemas.openxmlformats.org/spreadsheetml/2006/main">
  <c r="D2" i="4" l="1"/>
  <c r="D3" i="4"/>
  <c r="D4" i="4"/>
  <c r="D5" i="4"/>
  <c r="D6" i="4"/>
  <c r="D7" i="4"/>
  <c r="D8" i="4"/>
  <c r="D9" i="4"/>
  <c r="D10" i="4"/>
  <c r="D11" i="4"/>
  <c r="D12" i="4"/>
  <c r="D13" i="4"/>
  <c r="D14" i="4"/>
  <c r="D15" i="4"/>
  <c r="D16" i="4"/>
  <c r="D1" i="4"/>
  <c r="C2" i="9"/>
  <c r="C3" i="9"/>
  <c r="C4" i="9"/>
  <c r="C1" i="9"/>
  <c r="C2" i="4"/>
  <c r="C3" i="4"/>
  <c r="C4" i="4"/>
  <c r="C5" i="4"/>
  <c r="C6" i="4"/>
  <c r="C7" i="4"/>
  <c r="C8" i="4"/>
  <c r="C9" i="4"/>
  <c r="C10" i="4"/>
  <c r="C11" i="4"/>
  <c r="C12" i="4"/>
  <c r="C13" i="4"/>
  <c r="C14" i="4"/>
  <c r="C15" i="4"/>
  <c r="C16" i="4"/>
  <c r="C1" i="4"/>
  <c r="C2" i="3"/>
  <c r="C3" i="3"/>
  <c r="C4" i="3"/>
  <c r="C1" i="3"/>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1" i="2"/>
  <c r="E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1" i="2"/>
  <c r="D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1" i="2"/>
  <c r="F2" i="2"/>
  <c r="F18" i="2"/>
  <c r="F34" i="2"/>
  <c r="F50" i="2"/>
  <c r="F66" i="2"/>
  <c r="F82" i="2"/>
  <c r="F98" i="2"/>
  <c r="F114" i="2"/>
  <c r="F130" i="2"/>
  <c r="F146" i="2"/>
  <c r="F162" i="2"/>
  <c r="F178" i="2"/>
  <c r="F194" i="2"/>
  <c r="F210" i="2"/>
  <c r="F226" i="2"/>
  <c r="F242" i="2"/>
  <c r="F258" i="2"/>
  <c r="F274" i="2"/>
  <c r="F290" i="2"/>
  <c r="F306" i="2"/>
  <c r="F322" i="2"/>
  <c r="F338" i="2"/>
  <c r="F354" i="2"/>
  <c r="F370" i="2"/>
  <c r="F386" i="2"/>
  <c r="F4" i="2"/>
  <c r="F20" i="2"/>
  <c r="F36" i="2"/>
  <c r="F52" i="2"/>
  <c r="F68" i="2"/>
  <c r="F84" i="2"/>
  <c r="F100" i="2"/>
  <c r="F116" i="2"/>
  <c r="F132" i="2"/>
  <c r="F148" i="2"/>
  <c r="F164" i="2"/>
  <c r="F180" i="2"/>
  <c r="F196" i="2"/>
  <c r="F212" i="2"/>
  <c r="F228" i="2"/>
  <c r="F244" i="2"/>
  <c r="F260" i="2"/>
  <c r="F276" i="2"/>
  <c r="F292" i="2"/>
  <c r="F308" i="2"/>
  <c r="F324" i="2"/>
  <c r="F340" i="2"/>
  <c r="F356" i="2"/>
  <c r="F372" i="2"/>
  <c r="F388" i="2"/>
  <c r="F5" i="2"/>
  <c r="F21" i="2"/>
  <c r="F37" i="2"/>
  <c r="F53" i="2"/>
  <c r="F69" i="2"/>
  <c r="F85" i="2"/>
  <c r="F101" i="2"/>
  <c r="F19" i="2"/>
  <c r="F83" i="2"/>
  <c r="F129" i="2"/>
  <c r="F161" i="2"/>
  <c r="F193" i="2"/>
  <c r="F225" i="2"/>
  <c r="F257" i="2"/>
  <c r="F289" i="2"/>
  <c r="F321" i="2"/>
  <c r="F353" i="2"/>
  <c r="F385" i="2"/>
  <c r="F39" i="2"/>
  <c r="F103" i="2"/>
  <c r="F139" i="2"/>
  <c r="F171" i="2"/>
  <c r="F203" i="2"/>
  <c r="F235" i="2"/>
  <c r="F267" i="2"/>
  <c r="F299" i="2"/>
  <c r="F331" i="2"/>
  <c r="F363" i="2"/>
  <c r="F395" i="2"/>
  <c r="F351" i="2"/>
  <c r="F27" i="2"/>
  <c r="F91" i="2"/>
  <c r="F133" i="2"/>
  <c r="F165" i="2"/>
  <c r="F197" i="2"/>
  <c r="F229" i="2"/>
  <c r="F261" i="2"/>
  <c r="F293" i="2"/>
  <c r="F325" i="2"/>
  <c r="F357" i="2"/>
  <c r="F389" i="2"/>
  <c r="F47" i="2"/>
  <c r="F111" i="2"/>
  <c r="F143" i="2"/>
  <c r="F183" i="2"/>
  <c r="F215" i="2"/>
  <c r="F247" i="2"/>
  <c r="F279" i="2"/>
  <c r="F319" i="2"/>
  <c r="F6" i="2"/>
  <c r="F22" i="2"/>
  <c r="F38" i="2"/>
  <c r="F54" i="2"/>
  <c r="F70" i="2"/>
  <c r="F86" i="2"/>
  <c r="F102" i="2"/>
  <c r="F118" i="2"/>
  <c r="F134" i="2"/>
  <c r="F150" i="2"/>
  <c r="F166" i="2"/>
  <c r="F182" i="2"/>
  <c r="F198" i="2"/>
  <c r="F214" i="2"/>
  <c r="F230" i="2"/>
  <c r="F246" i="2"/>
  <c r="F262" i="2"/>
  <c r="F278" i="2"/>
  <c r="F294" i="2"/>
  <c r="F310" i="2"/>
  <c r="F326" i="2"/>
  <c r="F342" i="2"/>
  <c r="F358" i="2"/>
  <c r="F374" i="2"/>
  <c r="F390" i="2"/>
  <c r="F8" i="2"/>
  <c r="F24" i="2"/>
  <c r="F40" i="2"/>
  <c r="F56" i="2"/>
  <c r="F72" i="2"/>
  <c r="F88" i="2"/>
  <c r="F104" i="2"/>
  <c r="F120" i="2"/>
  <c r="F136" i="2"/>
  <c r="F152" i="2"/>
  <c r="F168" i="2"/>
  <c r="F184" i="2"/>
  <c r="F200" i="2"/>
  <c r="F216" i="2"/>
  <c r="F232" i="2"/>
  <c r="F248" i="2"/>
  <c r="F264" i="2"/>
  <c r="F280" i="2"/>
  <c r="F296" i="2"/>
  <c r="F312" i="2"/>
  <c r="F328" i="2"/>
  <c r="F344" i="2"/>
  <c r="F360" i="2"/>
  <c r="F376" i="2"/>
  <c r="F392" i="2"/>
  <c r="F9" i="2"/>
  <c r="F25" i="2"/>
  <c r="F41" i="2"/>
  <c r="F57" i="2"/>
  <c r="F73" i="2"/>
  <c r="F89" i="2"/>
  <c r="F105" i="2"/>
  <c r="F35" i="2"/>
  <c r="F99" i="2"/>
  <c r="F137" i="2"/>
  <c r="F169" i="2"/>
  <c r="F201" i="2"/>
  <c r="F233" i="2"/>
  <c r="F265" i="2"/>
  <c r="F297" i="2"/>
  <c r="F329" i="2"/>
  <c r="F361" i="2"/>
  <c r="F393" i="2"/>
  <c r="F55" i="2"/>
  <c r="F115" i="2"/>
  <c r="F147" i="2"/>
  <c r="F179" i="2"/>
  <c r="F211" i="2"/>
  <c r="F243" i="2"/>
  <c r="F275" i="2"/>
  <c r="F307" i="2"/>
  <c r="F339" i="2"/>
  <c r="F371" i="2"/>
  <c r="F151" i="2"/>
  <c r="F375" i="2"/>
  <c r="F43" i="2"/>
  <c r="F107" i="2"/>
  <c r="F141" i="2"/>
  <c r="F173" i="2"/>
  <c r="F205" i="2"/>
  <c r="F237" i="2"/>
  <c r="F269" i="2"/>
  <c r="F301" i="2"/>
  <c r="F333" i="2"/>
  <c r="F365" i="2"/>
  <c r="F397" i="2"/>
  <c r="F63" i="2"/>
  <c r="F119" i="2"/>
  <c r="F159" i="2"/>
  <c r="F191" i="2"/>
  <c r="F223" i="2"/>
  <c r="F255" i="2"/>
  <c r="F287" i="2"/>
  <c r="F327" i="2"/>
  <c r="F383" i="2"/>
  <c r="F10" i="2"/>
  <c r="F26" i="2"/>
  <c r="F42" i="2"/>
  <c r="F58" i="2"/>
  <c r="F74" i="2"/>
  <c r="F90" i="2"/>
  <c r="F106" i="2"/>
  <c r="F122" i="2"/>
  <c r="F138" i="2"/>
  <c r="F154" i="2"/>
  <c r="F170" i="2"/>
  <c r="F186" i="2"/>
  <c r="F202" i="2"/>
  <c r="F218" i="2"/>
  <c r="F234" i="2"/>
  <c r="F250" i="2"/>
  <c r="F266" i="2"/>
  <c r="F282" i="2"/>
  <c r="F298" i="2"/>
  <c r="F314" i="2"/>
  <c r="F330" i="2"/>
  <c r="F346" i="2"/>
  <c r="F362" i="2"/>
  <c r="F378" i="2"/>
  <c r="F394" i="2"/>
  <c r="F12" i="2"/>
  <c r="F28" i="2"/>
  <c r="F44" i="2"/>
  <c r="F60" i="2"/>
  <c r="F76" i="2"/>
  <c r="F92" i="2"/>
  <c r="F108" i="2"/>
  <c r="F124" i="2"/>
  <c r="F140" i="2"/>
  <c r="F156" i="2"/>
  <c r="F172" i="2"/>
  <c r="F188" i="2"/>
  <c r="F204" i="2"/>
  <c r="F220" i="2"/>
  <c r="F236" i="2"/>
  <c r="F252" i="2"/>
  <c r="F268" i="2"/>
  <c r="F284" i="2"/>
  <c r="F300" i="2"/>
  <c r="F316" i="2"/>
  <c r="F332" i="2"/>
  <c r="F348" i="2"/>
  <c r="F364" i="2"/>
  <c r="F380" i="2"/>
  <c r="F396" i="2"/>
  <c r="F13" i="2"/>
  <c r="F29" i="2"/>
  <c r="F45" i="2"/>
  <c r="F61" i="2"/>
  <c r="F77" i="2"/>
  <c r="F93" i="2"/>
  <c r="F109" i="2"/>
  <c r="F51" i="2"/>
  <c r="F113" i="2"/>
  <c r="F145" i="2"/>
  <c r="F177" i="2"/>
  <c r="F209" i="2"/>
  <c r="F241" i="2"/>
  <c r="F273" i="2"/>
  <c r="F305" i="2"/>
  <c r="F337" i="2"/>
  <c r="F369" i="2"/>
  <c r="F7" i="2"/>
  <c r="F71" i="2"/>
  <c r="F123" i="2"/>
  <c r="F155" i="2"/>
  <c r="F187" i="2"/>
  <c r="F219" i="2"/>
  <c r="F251" i="2"/>
  <c r="F283" i="2"/>
  <c r="F315" i="2"/>
  <c r="F347" i="2"/>
  <c r="F379" i="2"/>
  <c r="F311" i="2"/>
  <c r="F399" i="2"/>
  <c r="F59" i="2"/>
  <c r="F117" i="2"/>
  <c r="F149" i="2"/>
  <c r="F181" i="2"/>
  <c r="F213" i="2"/>
  <c r="F245" i="2"/>
  <c r="F277" i="2"/>
  <c r="F309" i="2"/>
  <c r="F341" i="2"/>
  <c r="F373" i="2"/>
  <c r="F15" i="2"/>
  <c r="F79" i="2"/>
  <c r="F127" i="2"/>
  <c r="F167" i="2"/>
  <c r="F199" i="2"/>
  <c r="F231" i="2"/>
  <c r="F263" i="2"/>
  <c r="F295" i="2"/>
  <c r="F343" i="2"/>
  <c r="F391" i="2"/>
  <c r="F14" i="2"/>
  <c r="F30" i="2"/>
  <c r="F46" i="2"/>
  <c r="F62" i="2"/>
  <c r="F78" i="2"/>
  <c r="F94" i="2"/>
  <c r="F110" i="2"/>
  <c r="F126" i="2"/>
  <c r="F142" i="2"/>
  <c r="F158" i="2"/>
  <c r="F174" i="2"/>
  <c r="F190" i="2"/>
  <c r="F206" i="2"/>
  <c r="F222" i="2"/>
  <c r="F238" i="2"/>
  <c r="F254" i="2"/>
  <c r="F270" i="2"/>
  <c r="F286" i="2"/>
  <c r="F302" i="2"/>
  <c r="F318" i="2"/>
  <c r="F334" i="2"/>
  <c r="F350" i="2"/>
  <c r="F366" i="2"/>
  <c r="F382" i="2"/>
  <c r="F398" i="2"/>
  <c r="F16" i="2"/>
  <c r="F32" i="2"/>
  <c r="F48" i="2"/>
  <c r="F64" i="2"/>
  <c r="F80" i="2"/>
  <c r="F96" i="2"/>
  <c r="F112" i="2"/>
  <c r="F128" i="2"/>
  <c r="F144" i="2"/>
  <c r="F160" i="2"/>
  <c r="F176" i="2"/>
  <c r="F192" i="2"/>
  <c r="F208" i="2"/>
  <c r="F224" i="2"/>
  <c r="F240" i="2"/>
  <c r="F256" i="2"/>
  <c r="F272" i="2"/>
  <c r="F288" i="2"/>
  <c r="F304" i="2"/>
  <c r="F320" i="2"/>
  <c r="F336" i="2"/>
  <c r="F352" i="2"/>
  <c r="F368" i="2"/>
  <c r="F384" i="2"/>
  <c r="F400" i="2"/>
  <c r="F17" i="2"/>
  <c r="F33" i="2"/>
  <c r="F49" i="2"/>
  <c r="F65" i="2"/>
  <c r="F81" i="2"/>
  <c r="F97" i="2"/>
  <c r="F3" i="2"/>
  <c r="F67" i="2"/>
  <c r="F121" i="2"/>
  <c r="F153" i="2"/>
  <c r="F185" i="2"/>
  <c r="F217" i="2"/>
  <c r="F249" i="2"/>
  <c r="F281" i="2"/>
  <c r="F313" i="2"/>
  <c r="F345" i="2"/>
  <c r="F377" i="2"/>
  <c r="F23" i="2"/>
  <c r="F87" i="2"/>
  <c r="F131" i="2"/>
  <c r="F163" i="2"/>
  <c r="F195" i="2"/>
  <c r="F227" i="2"/>
  <c r="F259" i="2"/>
  <c r="F291" i="2"/>
  <c r="F323" i="2"/>
  <c r="F355" i="2"/>
  <c r="F387" i="2"/>
  <c r="F335" i="2"/>
  <c r="F11" i="2"/>
  <c r="F75" i="2"/>
  <c r="F125" i="2"/>
  <c r="F157" i="2"/>
  <c r="F189" i="2"/>
  <c r="F221" i="2"/>
  <c r="F253" i="2"/>
  <c r="F285" i="2"/>
  <c r="F317" i="2"/>
  <c r="F349" i="2"/>
  <c r="F381" i="2"/>
  <c r="F31" i="2"/>
  <c r="F95" i="2"/>
  <c r="F135" i="2"/>
  <c r="F175" i="2"/>
  <c r="F207" i="2"/>
  <c r="F239" i="2"/>
  <c r="F271" i="2"/>
  <c r="F303" i="2"/>
  <c r="F359" i="2"/>
  <c r="F1" i="2"/>
  <c r="F367" i="2"/>
  <c r="G391" i="2" l="1"/>
  <c r="G383" i="2"/>
  <c r="G367" i="2"/>
  <c r="G359" i="2"/>
  <c r="G343" i="2"/>
  <c r="G327" i="2"/>
  <c r="G319" i="2"/>
  <c r="G303" i="2"/>
  <c r="G295" i="2"/>
  <c r="G287" i="2"/>
  <c r="G279" i="2"/>
  <c r="G271" i="2"/>
  <c r="G263" i="2"/>
  <c r="G255" i="2"/>
  <c r="G247" i="2"/>
  <c r="G239" i="2"/>
  <c r="G231" i="2"/>
  <c r="G223" i="2"/>
  <c r="G215" i="2"/>
  <c r="G207" i="2"/>
  <c r="G199" i="2"/>
  <c r="G191" i="2"/>
  <c r="G183" i="2"/>
  <c r="G175" i="2"/>
  <c r="G167" i="2"/>
  <c r="G159" i="2"/>
  <c r="G143" i="2"/>
  <c r="G135" i="2"/>
  <c r="G127" i="2"/>
  <c r="G119" i="2"/>
  <c r="G111" i="2"/>
  <c r="G95" i="2"/>
  <c r="G79" i="2"/>
  <c r="G63" i="2"/>
  <c r="G47" i="2"/>
  <c r="G31" i="2"/>
  <c r="G15" i="2"/>
  <c r="G397" i="2"/>
  <c r="G389" i="2"/>
  <c r="G381" i="2"/>
  <c r="G373" i="2"/>
  <c r="G365" i="2"/>
  <c r="G357" i="2"/>
  <c r="G349" i="2"/>
  <c r="G341" i="2"/>
  <c r="G333" i="2"/>
  <c r="G325" i="2"/>
  <c r="G317" i="2"/>
  <c r="G309" i="2"/>
  <c r="G301" i="2"/>
  <c r="G293" i="2"/>
  <c r="G285" i="2"/>
  <c r="G277" i="2"/>
  <c r="G269" i="2"/>
  <c r="G261" i="2"/>
  <c r="G253" i="2"/>
  <c r="G245" i="2"/>
  <c r="G237" i="2"/>
  <c r="G229" i="2"/>
  <c r="G221" i="2"/>
  <c r="G213" i="2"/>
  <c r="G205" i="2"/>
  <c r="G197" i="2"/>
  <c r="G189" i="2"/>
  <c r="G181" i="2"/>
  <c r="G173" i="2"/>
  <c r="G165" i="2"/>
  <c r="G157" i="2"/>
  <c r="G149" i="2"/>
  <c r="G141" i="2"/>
  <c r="G133" i="2"/>
  <c r="G125" i="2"/>
  <c r="G117" i="2"/>
  <c r="G107" i="2"/>
  <c r="G91" i="2"/>
  <c r="G75" i="2"/>
  <c r="G59" i="2"/>
  <c r="G43" i="2"/>
  <c r="G27" i="2"/>
  <c r="G11" i="2"/>
  <c r="G399" i="2"/>
  <c r="G375" i="2"/>
  <c r="G351" i="2"/>
  <c r="G335" i="2"/>
  <c r="G311" i="2"/>
  <c r="G151" i="2"/>
  <c r="G395" i="2"/>
  <c r="G387" i="2"/>
  <c r="G379" i="2"/>
  <c r="G371" i="2"/>
  <c r="G363" i="2"/>
  <c r="G355" i="2"/>
  <c r="G347" i="2"/>
  <c r="G339" i="2"/>
  <c r="G331" i="2"/>
  <c r="G323" i="2"/>
  <c r="G315" i="2"/>
  <c r="G307" i="2"/>
  <c r="G299" i="2"/>
  <c r="G291" i="2"/>
  <c r="G283" i="2"/>
  <c r="G275" i="2"/>
  <c r="G267" i="2"/>
  <c r="G259" i="2"/>
  <c r="G251" i="2"/>
  <c r="G243" i="2"/>
  <c r="G235" i="2"/>
  <c r="G227" i="2"/>
  <c r="G219" i="2"/>
  <c r="G211" i="2"/>
  <c r="G203" i="2"/>
  <c r="G195" i="2"/>
  <c r="G187" i="2"/>
  <c r="G179" i="2"/>
  <c r="G171" i="2"/>
  <c r="G163" i="2"/>
  <c r="G155" i="2"/>
  <c r="G147" i="2"/>
  <c r="G139" i="2"/>
  <c r="G131" i="2"/>
  <c r="G123" i="2"/>
  <c r="G115" i="2"/>
  <c r="G103" i="2"/>
  <c r="G87" i="2"/>
  <c r="G71" i="2"/>
  <c r="G55" i="2"/>
  <c r="G39" i="2"/>
  <c r="G23" i="2"/>
  <c r="G7" i="2"/>
  <c r="G393" i="2"/>
  <c r="G385" i="2"/>
  <c r="G377" i="2"/>
  <c r="G369" i="2"/>
  <c r="G361" i="2"/>
  <c r="G353" i="2"/>
  <c r="G345" i="2"/>
  <c r="G337" i="2"/>
  <c r="G329" i="2"/>
  <c r="G321" i="2"/>
  <c r="G313" i="2"/>
  <c r="G305" i="2"/>
  <c r="G297" i="2"/>
  <c r="G289" i="2"/>
  <c r="G281" i="2"/>
  <c r="G273" i="2"/>
  <c r="G265" i="2"/>
  <c r="G257" i="2"/>
  <c r="G249" i="2"/>
  <c r="G241" i="2"/>
  <c r="G233" i="2"/>
  <c r="G225" i="2"/>
  <c r="G217" i="2"/>
  <c r="G209" i="2"/>
  <c r="G201" i="2"/>
  <c r="G193" i="2"/>
  <c r="G185" i="2"/>
  <c r="G177" i="2"/>
  <c r="G169" i="2"/>
  <c r="G161" i="2"/>
  <c r="G153" i="2"/>
  <c r="G145" i="2"/>
  <c r="G137" i="2"/>
  <c r="G129" i="2"/>
  <c r="G121" i="2"/>
  <c r="G113" i="2"/>
  <c r="G99" i="2"/>
  <c r="G83" i="2"/>
  <c r="G67" i="2"/>
  <c r="G51" i="2"/>
  <c r="G35" i="2"/>
  <c r="G19" i="2"/>
  <c r="G3" i="2"/>
  <c r="G109" i="2"/>
  <c r="G105" i="2"/>
  <c r="G101" i="2"/>
  <c r="G97" i="2"/>
  <c r="G93" i="2"/>
  <c r="G89" i="2"/>
  <c r="G85" i="2"/>
  <c r="G81" i="2"/>
  <c r="G77" i="2"/>
  <c r="G73" i="2"/>
  <c r="G69" i="2"/>
  <c r="G65" i="2"/>
  <c r="G61" i="2"/>
  <c r="G57" i="2"/>
  <c r="G53" i="2"/>
  <c r="G49" i="2"/>
  <c r="G45" i="2"/>
  <c r="G41" i="2"/>
  <c r="G37" i="2"/>
  <c r="G33" i="2"/>
  <c r="G29" i="2"/>
  <c r="G25" i="2"/>
  <c r="G21" i="2"/>
  <c r="G17" i="2"/>
  <c r="G13" i="2"/>
  <c r="G9" i="2"/>
  <c r="G5" i="2"/>
  <c r="G400" i="2"/>
  <c r="G396" i="2"/>
  <c r="G392" i="2"/>
  <c r="G388" i="2"/>
  <c r="G384" i="2"/>
  <c r="G380" i="2"/>
  <c r="G376" i="2"/>
  <c r="G372" i="2"/>
  <c r="G368" i="2"/>
  <c r="G364" i="2"/>
  <c r="G360" i="2"/>
  <c r="G356" i="2"/>
  <c r="G352" i="2"/>
  <c r="G348" i="2"/>
  <c r="G344" i="2"/>
  <c r="G340" i="2"/>
  <c r="G336" i="2"/>
  <c r="G332" i="2"/>
  <c r="G328" i="2"/>
  <c r="G324" i="2"/>
  <c r="G320" i="2"/>
  <c r="G316" i="2"/>
  <c r="G312" i="2"/>
  <c r="G308" i="2"/>
  <c r="G304" i="2"/>
  <c r="G300" i="2"/>
  <c r="G296" i="2"/>
  <c r="G292" i="2"/>
  <c r="G288" i="2"/>
  <c r="G284" i="2"/>
  <c r="G280" i="2"/>
  <c r="G276" i="2"/>
  <c r="G272" i="2"/>
  <c r="G268" i="2"/>
  <c r="G264" i="2"/>
  <c r="G260" i="2"/>
  <c r="G256" i="2"/>
  <c r="G252" i="2"/>
  <c r="G248" i="2"/>
  <c r="G244" i="2"/>
  <c r="G240" i="2"/>
  <c r="G236" i="2"/>
  <c r="G232" i="2"/>
  <c r="G228" i="2"/>
  <c r="G224" i="2"/>
  <c r="G220" i="2"/>
  <c r="G216" i="2"/>
  <c r="G212" i="2"/>
  <c r="G208" i="2"/>
  <c r="G204" i="2"/>
  <c r="G200" i="2"/>
  <c r="G196" i="2"/>
  <c r="G192" i="2"/>
  <c r="G188" i="2"/>
  <c r="G184" i="2"/>
  <c r="G180" i="2"/>
  <c r="G176" i="2"/>
  <c r="G172" i="2"/>
  <c r="G168" i="2"/>
  <c r="G164" i="2"/>
  <c r="G160" i="2"/>
  <c r="G156" i="2"/>
  <c r="G152" i="2"/>
  <c r="G148" i="2"/>
  <c r="G144" i="2"/>
  <c r="G140" i="2"/>
  <c r="G136" i="2"/>
  <c r="G132" i="2"/>
  <c r="G128" i="2"/>
  <c r="G124" i="2"/>
  <c r="G120" i="2"/>
  <c r="G116" i="2"/>
  <c r="G112" i="2"/>
  <c r="G108" i="2"/>
  <c r="G104" i="2"/>
  <c r="G100" i="2"/>
  <c r="G96" i="2"/>
  <c r="G92" i="2"/>
  <c r="G88" i="2"/>
  <c r="G84" i="2"/>
  <c r="G80" i="2"/>
  <c r="G76" i="2"/>
  <c r="G72" i="2"/>
  <c r="G68" i="2"/>
  <c r="G64" i="2"/>
  <c r="G60" i="2"/>
  <c r="G56" i="2"/>
  <c r="G52" i="2"/>
  <c r="G48" i="2"/>
  <c r="G44" i="2"/>
  <c r="G40" i="2"/>
  <c r="G36" i="2"/>
  <c r="G32" i="2"/>
  <c r="G28" i="2"/>
  <c r="G24" i="2"/>
  <c r="G20" i="2"/>
  <c r="G16" i="2"/>
  <c r="G12" i="2"/>
  <c r="G8" i="2"/>
  <c r="G4" i="2"/>
  <c r="G398" i="2"/>
  <c r="G394" i="2"/>
  <c r="G390" i="2"/>
  <c r="G386" i="2"/>
  <c r="G382" i="2"/>
  <c r="G378" i="2"/>
  <c r="G374" i="2"/>
  <c r="G370" i="2"/>
  <c r="G366" i="2"/>
  <c r="G362" i="2"/>
  <c r="G358" i="2"/>
  <c r="G354" i="2"/>
  <c r="G350" i="2"/>
  <c r="G346" i="2"/>
  <c r="G342" i="2"/>
  <c r="G338" i="2"/>
  <c r="G334" i="2"/>
  <c r="G330" i="2"/>
  <c r="G326" i="2"/>
  <c r="G322" i="2"/>
  <c r="G318" i="2"/>
  <c r="G314" i="2"/>
  <c r="G310" i="2"/>
  <c r="G306" i="2"/>
  <c r="G302" i="2"/>
  <c r="G298" i="2"/>
  <c r="G294" i="2"/>
  <c r="G290" i="2"/>
  <c r="G286" i="2"/>
  <c r="G282" i="2"/>
  <c r="G278" i="2"/>
  <c r="G274" i="2"/>
  <c r="G270" i="2"/>
  <c r="G266" i="2"/>
  <c r="G262" i="2"/>
  <c r="G258" i="2"/>
  <c r="G254" i="2"/>
  <c r="G250" i="2"/>
  <c r="G246" i="2"/>
  <c r="G242" i="2"/>
  <c r="G238" i="2"/>
  <c r="G234" i="2"/>
  <c r="G230" i="2"/>
  <c r="G226" i="2"/>
  <c r="G222" i="2"/>
  <c r="G218" i="2"/>
  <c r="G214" i="2"/>
  <c r="G210" i="2"/>
  <c r="G206" i="2"/>
  <c r="G202" i="2"/>
  <c r="G198" i="2"/>
  <c r="G194" i="2"/>
  <c r="G190" i="2"/>
  <c r="G186" i="2"/>
  <c r="G182" i="2"/>
  <c r="G178" i="2"/>
  <c r="G174" i="2"/>
  <c r="G170" i="2"/>
  <c r="G166" i="2"/>
  <c r="G162" i="2"/>
  <c r="G158" i="2"/>
  <c r="G154" i="2"/>
  <c r="G150" i="2"/>
  <c r="G146" i="2"/>
  <c r="G142" i="2"/>
  <c r="G138" i="2"/>
  <c r="G134" i="2"/>
  <c r="G130" i="2"/>
  <c r="G126" i="2"/>
  <c r="G122" i="2"/>
  <c r="G118" i="2"/>
  <c r="G114" i="2"/>
  <c r="G110" i="2"/>
  <c r="G106" i="2"/>
  <c r="G102" i="2"/>
  <c r="G98" i="2"/>
  <c r="G94" i="2"/>
  <c r="G90" i="2"/>
  <c r="G86" i="2"/>
  <c r="G82" i="2"/>
  <c r="G78" i="2"/>
  <c r="G74" i="2"/>
  <c r="G70" i="2"/>
  <c r="G66" i="2"/>
  <c r="G62" i="2"/>
  <c r="G58" i="2"/>
  <c r="G54" i="2"/>
  <c r="G50" i="2"/>
  <c r="G46" i="2"/>
  <c r="G42" i="2"/>
  <c r="G38" i="2"/>
  <c r="G34" i="2"/>
  <c r="G30" i="2"/>
  <c r="G26" i="2"/>
  <c r="G22" i="2"/>
  <c r="G18" i="2"/>
  <c r="G14" i="2"/>
  <c r="G10" i="2"/>
  <c r="G6" i="2"/>
  <c r="G2" i="2"/>
  <c r="G1" i="2"/>
  <c r="G403" i="2" l="1"/>
  <c r="D3" i="3" s="1"/>
  <c r="G404" i="2"/>
  <c r="D4" i="3" s="1"/>
  <c r="G402" i="2"/>
  <c r="D2" i="3" s="1"/>
  <c r="G401" i="2"/>
  <c r="A4" i="3" l="1"/>
  <c r="D1" i="3"/>
  <c r="A1" i="3" s="1"/>
  <c r="A2" i="3"/>
  <c r="A3" i="3"/>
  <c r="E14" i="4"/>
  <c r="E4" i="4"/>
  <c r="E6" i="4"/>
  <c r="E10" i="4"/>
  <c r="E15" i="4"/>
  <c r="E3" i="4"/>
  <c r="E11" i="4"/>
  <c r="E16" i="4"/>
  <c r="E2" i="4"/>
  <c r="E8" i="4"/>
  <c r="E12" i="4"/>
  <c r="E7" i="4"/>
  <c r="E13" i="4"/>
  <c r="E1" i="4"/>
  <c r="E5" i="4"/>
  <c r="E9" i="4"/>
  <c r="F13" i="4" l="1"/>
  <c r="F16" i="4"/>
  <c r="F15" i="4"/>
  <c r="F14" i="4"/>
  <c r="F5" i="4"/>
  <c r="F8" i="4"/>
  <c r="F7" i="4"/>
  <c r="F6" i="4"/>
  <c r="F1" i="4"/>
  <c r="F2" i="4"/>
  <c r="F3" i="4"/>
  <c r="F4" i="4"/>
  <c r="F9" i="4"/>
  <c r="F12" i="4"/>
  <c r="F11" i="4"/>
  <c r="F10" i="4"/>
  <c r="F20" i="4" l="1"/>
  <c r="D4" i="9" s="1"/>
  <c r="F19" i="4"/>
  <c r="D3" i="9" s="1"/>
  <c r="F18" i="4"/>
  <c r="D2" i="9" s="1"/>
  <c r="F17" i="4"/>
  <c r="D1" i="9" s="1"/>
  <c r="A1" i="9" s="1"/>
  <c r="A2" i="9" l="1"/>
  <c r="A3" i="9"/>
  <c r="A4" i="9"/>
</calcChain>
</file>

<file path=xl/comments1.xml><?xml version="1.0" encoding="utf-8"?>
<comments xmlns="http://schemas.openxmlformats.org/spreadsheetml/2006/main">
  <authors>
    <author>CESARE</author>
  </authors>
  <commentList>
    <comment ref="G1" authorId="0">
      <text>
        <r>
          <rPr>
            <b/>
            <sz val="8"/>
            <color indexed="81"/>
            <rFont val="Tahoma"/>
            <family val="2"/>
          </rPr>
          <t>CESARE:</t>
        </r>
        <r>
          <rPr>
            <sz val="8"/>
            <color indexed="81"/>
            <rFont val="Tahoma"/>
            <family val="2"/>
          </rPr>
          <t xml:space="preserve">
 RicevoDaNodoCorrente = M_INPUT(IInput, JInput) * M_Strato1(IInput, JInput, IHidden)</t>
        </r>
      </text>
    </comment>
  </commentList>
</comments>
</file>

<file path=xl/comments2.xml><?xml version="1.0" encoding="utf-8"?>
<comments xmlns="http://schemas.openxmlformats.org/spreadsheetml/2006/main">
  <authors>
    <author>CESARE</author>
  </authors>
  <commentList>
    <comment ref="A1" authorId="0">
      <text>
        <r>
          <rPr>
            <b/>
            <sz val="8"/>
            <color indexed="81"/>
            <rFont val="Tahoma"/>
            <family val="2"/>
          </rPr>
          <t>CESARE:</t>
        </r>
        <r>
          <rPr>
            <sz val="8"/>
            <color indexed="81"/>
            <rFont val="Tahoma"/>
            <family val="2"/>
          </rPr>
          <t xml:space="preserve">
M_HIDDEN(IHidden) = 1 / (1 + Exp(ESPONENTE))</t>
        </r>
      </text>
    </comment>
    <comment ref="C1" authorId="0">
      <text>
        <r>
          <rPr>
            <b/>
            <sz val="8"/>
            <color indexed="81"/>
            <rFont val="Tahoma"/>
            <family val="2"/>
          </rPr>
          <t>CESARE:</t>
        </r>
        <r>
          <rPr>
            <sz val="8"/>
            <color indexed="81"/>
            <rFont val="Tahoma"/>
            <family val="2"/>
          </rPr>
          <t xml:space="preserve">
BIAS = M_BiasNodes_HIDDEN(IHidden) * M_Strato_HID_BIAS(IHidden)</t>
        </r>
      </text>
    </comment>
    <comment ref="D1" authorId="0">
      <text>
        <r>
          <rPr>
            <b/>
            <sz val="8"/>
            <color indexed="81"/>
            <rFont val="Tahoma"/>
            <family val="2"/>
          </rPr>
          <t>CESARE:</t>
        </r>
        <r>
          <rPr>
            <sz val="8"/>
            <color indexed="81"/>
            <rFont val="Tahoma"/>
            <family val="2"/>
          </rPr>
          <t xml:space="preserve">
 ESPONENTE = -1 * (Sommatoria - BIAS)</t>
        </r>
      </text>
    </comment>
  </commentList>
</comments>
</file>

<file path=xl/comments3.xml><?xml version="1.0" encoding="utf-8"?>
<comments xmlns="http://schemas.openxmlformats.org/spreadsheetml/2006/main">
  <authors>
    <author>CESARE</author>
  </authors>
  <commentList>
    <comment ref="F1" authorId="0">
      <text>
        <r>
          <rPr>
            <b/>
            <sz val="8"/>
            <color indexed="81"/>
            <rFont val="Tahoma"/>
            <family val="2"/>
          </rPr>
          <t>CESARE:</t>
        </r>
        <r>
          <rPr>
            <sz val="8"/>
            <color indexed="81"/>
            <rFont val="Tahoma"/>
            <family val="2"/>
          </rPr>
          <t xml:space="preserve">
RicevoDaNodoCorrente = M_HIDDEN(IHidden) * M_Strato2(IHidden, IOutput)</t>
        </r>
      </text>
    </comment>
  </commentList>
</comments>
</file>

<file path=xl/comments4.xml><?xml version="1.0" encoding="utf-8"?>
<comments xmlns="http://schemas.openxmlformats.org/spreadsheetml/2006/main">
  <authors>
    <author>CESARE</author>
  </authors>
  <commentList>
    <comment ref="A1" authorId="0">
      <text>
        <r>
          <rPr>
            <b/>
            <sz val="8"/>
            <color indexed="81"/>
            <rFont val="Tahoma"/>
            <family val="2"/>
          </rPr>
          <t>CESARE:</t>
        </r>
        <r>
          <rPr>
            <sz val="8"/>
            <color indexed="81"/>
            <rFont val="Tahoma"/>
            <family val="2"/>
          </rPr>
          <t xml:space="preserve">
M_OUTPUT(IOutput) = 1 / (1 + Exp(ESPONENTE))</t>
        </r>
      </text>
    </comment>
    <comment ref="C1" authorId="0">
      <text>
        <r>
          <rPr>
            <b/>
            <sz val="8"/>
            <color indexed="81"/>
            <rFont val="Tahoma"/>
            <family val="2"/>
          </rPr>
          <t>CESARE:</t>
        </r>
        <r>
          <rPr>
            <sz val="8"/>
            <color indexed="81"/>
            <rFont val="Tahoma"/>
            <family val="2"/>
          </rPr>
          <t xml:space="preserve">
BIAS = M_BiasNodes_OUTPUT(IOutput) * M_Strato_OUT_BIAS(IOutput)</t>
        </r>
      </text>
    </comment>
    <comment ref="D1" authorId="0">
      <text>
        <r>
          <rPr>
            <b/>
            <sz val="8"/>
            <color indexed="81"/>
            <rFont val="Tahoma"/>
            <family val="2"/>
          </rPr>
          <t>CESARE:</t>
        </r>
        <r>
          <rPr>
            <sz val="8"/>
            <color indexed="81"/>
            <rFont val="Tahoma"/>
            <family val="2"/>
          </rPr>
          <t xml:space="preserve">
ESPONENTE = -1 * (Sommatoria - BIAS)
</t>
        </r>
      </text>
    </comment>
  </commentList>
</comments>
</file>

<file path=xl/sharedStrings.xml><?xml version="1.0" encoding="utf-8"?>
<sst xmlns="http://schemas.openxmlformats.org/spreadsheetml/2006/main" count="488" uniqueCount="463">
  <si>
    <t>Croce</t>
  </si>
  <si>
    <t>Quadrato</t>
  </si>
  <si>
    <t>Cerchio</t>
  </si>
  <si>
    <t>X</t>
  </si>
  <si>
    <t>Valori fissi a 1</t>
  </si>
  <si>
    <t>01010101</t>
  </si>
  <si>
    <t>01010102</t>
  </si>
  <si>
    <t>01010103</t>
  </si>
  <si>
    <t>01010104</t>
  </si>
  <si>
    <t>01020101</t>
  </si>
  <si>
    <t>01020102</t>
  </si>
  <si>
    <t>01020103</t>
  </si>
  <si>
    <t>01020104</t>
  </si>
  <si>
    <t>01030101</t>
  </si>
  <si>
    <t>01030102</t>
  </si>
  <si>
    <t>01030103</t>
  </si>
  <si>
    <t>01030104</t>
  </si>
  <si>
    <t>01040101</t>
  </si>
  <si>
    <t>01040102</t>
  </si>
  <si>
    <t>01040103</t>
  </si>
  <si>
    <t>01040104</t>
  </si>
  <si>
    <t>01050101</t>
  </si>
  <si>
    <t>01050102</t>
  </si>
  <si>
    <t>01050103</t>
  </si>
  <si>
    <t>01050104</t>
  </si>
  <si>
    <t>01060101</t>
  </si>
  <si>
    <t>01060102</t>
  </si>
  <si>
    <t>01060103</t>
  </si>
  <si>
    <t>01060104</t>
  </si>
  <si>
    <t>01070101</t>
  </si>
  <si>
    <t>01070102</t>
  </si>
  <si>
    <t>01070103</t>
  </si>
  <si>
    <t>01070104</t>
  </si>
  <si>
    <t>01080101</t>
  </si>
  <si>
    <t>01080102</t>
  </si>
  <si>
    <t>01080103</t>
  </si>
  <si>
    <t>01080104</t>
  </si>
  <si>
    <t>01090101</t>
  </si>
  <si>
    <t>01090102</t>
  </si>
  <si>
    <t>01090103</t>
  </si>
  <si>
    <t>01090104</t>
  </si>
  <si>
    <t>01100101</t>
  </si>
  <si>
    <t>01100102</t>
  </si>
  <si>
    <t>01100103</t>
  </si>
  <si>
    <t>01100104</t>
  </si>
  <si>
    <t>02010101</t>
  </si>
  <si>
    <t>02010102</t>
  </si>
  <si>
    <t>02010103</t>
  </si>
  <si>
    <t>02010104</t>
  </si>
  <si>
    <t>02020101</t>
  </si>
  <si>
    <t>02020102</t>
  </si>
  <si>
    <t>02020103</t>
  </si>
  <si>
    <t>02020104</t>
  </si>
  <si>
    <t>02030101</t>
  </si>
  <si>
    <t>02030102</t>
  </si>
  <si>
    <t>02030103</t>
  </si>
  <si>
    <t>02030104</t>
  </si>
  <si>
    <t>02040101</t>
  </si>
  <si>
    <t>02040102</t>
  </si>
  <si>
    <t>02040103</t>
  </si>
  <si>
    <t>02040104</t>
  </si>
  <si>
    <t>02050101</t>
  </si>
  <si>
    <t>02050102</t>
  </si>
  <si>
    <t>02050103</t>
  </si>
  <si>
    <t>02050104</t>
  </si>
  <si>
    <t>02060101</t>
  </si>
  <si>
    <t>02060102</t>
  </si>
  <si>
    <t>02060103</t>
  </si>
  <si>
    <t>02060104</t>
  </si>
  <si>
    <t>02070101</t>
  </si>
  <si>
    <t>02070102</t>
  </si>
  <si>
    <t>02070103</t>
  </si>
  <si>
    <t>02070104</t>
  </si>
  <si>
    <t>02080101</t>
  </si>
  <si>
    <t>02080102</t>
  </si>
  <si>
    <t>02080103</t>
  </si>
  <si>
    <t>02080104</t>
  </si>
  <si>
    <t>02090101</t>
  </si>
  <si>
    <t>02090102</t>
  </si>
  <si>
    <t>02090103</t>
  </si>
  <si>
    <t>02090104</t>
  </si>
  <si>
    <t>02100101</t>
  </si>
  <si>
    <t>02100102</t>
  </si>
  <si>
    <t>02100103</t>
  </si>
  <si>
    <t>02100104</t>
  </si>
  <si>
    <t>03010101</t>
  </si>
  <si>
    <t>03010102</t>
  </si>
  <si>
    <t>03010103</t>
  </si>
  <si>
    <t>03010104</t>
  </si>
  <si>
    <t>03020101</t>
  </si>
  <si>
    <t>03020102</t>
  </si>
  <si>
    <t>03020103</t>
  </si>
  <si>
    <t>03020104</t>
  </si>
  <si>
    <t>03030101</t>
  </si>
  <si>
    <t>03030102</t>
  </si>
  <si>
    <t>03030103</t>
  </si>
  <si>
    <t>03030104</t>
  </si>
  <si>
    <t>03040101</t>
  </si>
  <si>
    <t>03040102</t>
  </si>
  <si>
    <t>03040103</t>
  </si>
  <si>
    <t>03040104</t>
  </si>
  <si>
    <t>03050101</t>
  </si>
  <si>
    <t>03050102</t>
  </si>
  <si>
    <t>03050103</t>
  </si>
  <si>
    <t>03050104</t>
  </si>
  <si>
    <t>03060101</t>
  </si>
  <si>
    <t>03060102</t>
  </si>
  <si>
    <t>03060103</t>
  </si>
  <si>
    <t>03060104</t>
  </si>
  <si>
    <t>03070101</t>
  </si>
  <si>
    <t>03070102</t>
  </si>
  <si>
    <t>03070103</t>
  </si>
  <si>
    <t>03070104</t>
  </si>
  <si>
    <t>03080101</t>
  </si>
  <si>
    <t>03080102</t>
  </si>
  <si>
    <t>03080103</t>
  </si>
  <si>
    <t>03080104</t>
  </si>
  <si>
    <t>03090101</t>
  </si>
  <si>
    <t>03090102</t>
  </si>
  <si>
    <t>03090103</t>
  </si>
  <si>
    <t>03090104</t>
  </si>
  <si>
    <t>03100101</t>
  </si>
  <si>
    <t>03100102</t>
  </si>
  <si>
    <t>03100103</t>
  </si>
  <si>
    <t>03100104</t>
  </si>
  <si>
    <t>04010101</t>
  </si>
  <si>
    <t>04010102</t>
  </si>
  <si>
    <t>04010103</t>
  </si>
  <si>
    <t>04010104</t>
  </si>
  <si>
    <t>04020101</t>
  </si>
  <si>
    <t>04020102</t>
  </si>
  <si>
    <t>04020103</t>
  </si>
  <si>
    <t>04020104</t>
  </si>
  <si>
    <t>04030101</t>
  </si>
  <si>
    <t>04030102</t>
  </si>
  <si>
    <t>04030103</t>
  </si>
  <si>
    <t>04030104</t>
  </si>
  <si>
    <t>04040101</t>
  </si>
  <si>
    <t>04040102</t>
  </si>
  <si>
    <t>04040103</t>
  </si>
  <si>
    <t>04040104</t>
  </si>
  <si>
    <t>04050101</t>
  </si>
  <si>
    <t>04050102</t>
  </si>
  <si>
    <t>04050103</t>
  </si>
  <si>
    <t>04050104</t>
  </si>
  <si>
    <t>04060101</t>
  </si>
  <si>
    <t>04060102</t>
  </si>
  <si>
    <t>04060103</t>
  </si>
  <si>
    <t>04060104</t>
  </si>
  <si>
    <t>04070101</t>
  </si>
  <si>
    <t>04070102</t>
  </si>
  <si>
    <t>04070103</t>
  </si>
  <si>
    <t>04070104</t>
  </si>
  <si>
    <t>04080101</t>
  </si>
  <si>
    <t>04080102</t>
  </si>
  <si>
    <t>04080103</t>
  </si>
  <si>
    <t>04080104</t>
  </si>
  <si>
    <t>04090101</t>
  </si>
  <si>
    <t>04090102</t>
  </si>
  <si>
    <t>04090103</t>
  </si>
  <si>
    <t>04090104</t>
  </si>
  <si>
    <t>04100101</t>
  </si>
  <si>
    <t>04100102</t>
  </si>
  <si>
    <t>04100103</t>
  </si>
  <si>
    <t>04100104</t>
  </si>
  <si>
    <t>05010101</t>
  </si>
  <si>
    <t>05010102</t>
  </si>
  <si>
    <t>05010103</t>
  </si>
  <si>
    <t>05010104</t>
  </si>
  <si>
    <t>05020101</t>
  </si>
  <si>
    <t>05020102</t>
  </si>
  <si>
    <t>05020103</t>
  </si>
  <si>
    <t>05020104</t>
  </si>
  <si>
    <t>05030101</t>
  </si>
  <si>
    <t>05030102</t>
  </si>
  <si>
    <t>05030103</t>
  </si>
  <si>
    <t>05030104</t>
  </si>
  <si>
    <t>05040101</t>
  </si>
  <si>
    <t>05040102</t>
  </si>
  <si>
    <t>05040103</t>
  </si>
  <si>
    <t>05040104</t>
  </si>
  <si>
    <t>05050101</t>
  </si>
  <si>
    <t>05050102</t>
  </si>
  <si>
    <t>05050103</t>
  </si>
  <si>
    <t>05050104</t>
  </si>
  <si>
    <t>05060101</t>
  </si>
  <si>
    <t>05060102</t>
  </si>
  <si>
    <t>05060103</t>
  </si>
  <si>
    <t>05060104</t>
  </si>
  <si>
    <t>05070101</t>
  </si>
  <si>
    <t>05070102</t>
  </si>
  <si>
    <t>05070103</t>
  </si>
  <si>
    <t>05070104</t>
  </si>
  <si>
    <t>05080101</t>
  </si>
  <si>
    <t>05080102</t>
  </si>
  <si>
    <t>05080103</t>
  </si>
  <si>
    <t>05080104</t>
  </si>
  <si>
    <t>05090101</t>
  </si>
  <si>
    <t>05090102</t>
  </si>
  <si>
    <t>05090103</t>
  </si>
  <si>
    <t>05090104</t>
  </si>
  <si>
    <t>05100101</t>
  </si>
  <si>
    <t>05100102</t>
  </si>
  <si>
    <t>05100103</t>
  </si>
  <si>
    <t>05100104</t>
  </si>
  <si>
    <t>06010101</t>
  </si>
  <si>
    <t>06010102</t>
  </si>
  <si>
    <t>06010103</t>
  </si>
  <si>
    <t>06010104</t>
  </si>
  <si>
    <t>06020101</t>
  </si>
  <si>
    <t>06020102</t>
  </si>
  <si>
    <t>06020103</t>
  </si>
  <si>
    <t>06020104</t>
  </si>
  <si>
    <t>06030101</t>
  </si>
  <si>
    <t>06030102</t>
  </si>
  <si>
    <t>06030103</t>
  </si>
  <si>
    <t>06030104</t>
  </si>
  <si>
    <t>06040101</t>
  </si>
  <si>
    <t>06040102</t>
  </si>
  <si>
    <t>06040103</t>
  </si>
  <si>
    <t>06040104</t>
  </si>
  <si>
    <t>06050101</t>
  </si>
  <si>
    <t>06050102</t>
  </si>
  <si>
    <t>06050103</t>
  </si>
  <si>
    <t>06050104</t>
  </si>
  <si>
    <t>06060101</t>
  </si>
  <si>
    <t>06060102</t>
  </si>
  <si>
    <t>06060103</t>
  </si>
  <si>
    <t>06060104</t>
  </si>
  <si>
    <t>06070101</t>
  </si>
  <si>
    <t>06070102</t>
  </si>
  <si>
    <t>06070103</t>
  </si>
  <si>
    <t>06070104</t>
  </si>
  <si>
    <t>06080101</t>
  </si>
  <si>
    <t>06080102</t>
  </si>
  <si>
    <t>06080103</t>
  </si>
  <si>
    <t>06080104</t>
  </si>
  <si>
    <t>06090101</t>
  </si>
  <si>
    <t>06090102</t>
  </si>
  <si>
    <t>06090103</t>
  </si>
  <si>
    <t>06090104</t>
  </si>
  <si>
    <t>06100101</t>
  </si>
  <si>
    <t>06100102</t>
  </si>
  <si>
    <t>06100103</t>
  </si>
  <si>
    <t>06100104</t>
  </si>
  <si>
    <t>07010101</t>
  </si>
  <si>
    <t>07010102</t>
  </si>
  <si>
    <t>07010103</t>
  </si>
  <si>
    <t>07010104</t>
  </si>
  <si>
    <t>07020101</t>
  </si>
  <si>
    <t>07020102</t>
  </si>
  <si>
    <t>07020103</t>
  </si>
  <si>
    <t>07020104</t>
  </si>
  <si>
    <t>07030101</t>
  </si>
  <si>
    <t>07030102</t>
  </si>
  <si>
    <t>07030103</t>
  </si>
  <si>
    <t>07030104</t>
  </si>
  <si>
    <t>07040101</t>
  </si>
  <si>
    <t>07040102</t>
  </si>
  <si>
    <t>07040103</t>
  </si>
  <si>
    <t>07040104</t>
  </si>
  <si>
    <t>07050101</t>
  </si>
  <si>
    <t>07050102</t>
  </si>
  <si>
    <t>07050103</t>
  </si>
  <si>
    <t>07050104</t>
  </si>
  <si>
    <t>07060101</t>
  </si>
  <si>
    <t>07060102</t>
  </si>
  <si>
    <t>07060103</t>
  </si>
  <si>
    <t>07060104</t>
  </si>
  <si>
    <t>07070101</t>
  </si>
  <si>
    <t>07070102</t>
  </si>
  <si>
    <t>07070103</t>
  </si>
  <si>
    <t>07070104</t>
  </si>
  <si>
    <t>07080101</t>
  </si>
  <si>
    <t>07080102</t>
  </si>
  <si>
    <t>07080103</t>
  </si>
  <si>
    <t>07080104</t>
  </si>
  <si>
    <t>07090101</t>
  </si>
  <si>
    <t>07090102</t>
  </si>
  <si>
    <t>07090103</t>
  </si>
  <si>
    <t>07090104</t>
  </si>
  <si>
    <t>07100101</t>
  </si>
  <si>
    <t>07100102</t>
  </si>
  <si>
    <t>07100103</t>
  </si>
  <si>
    <t>07100104</t>
  </si>
  <si>
    <t>08010101</t>
  </si>
  <si>
    <t>08010102</t>
  </si>
  <si>
    <t>08010103</t>
  </si>
  <si>
    <t>08010104</t>
  </si>
  <si>
    <t>08020101</t>
  </si>
  <si>
    <t>08020102</t>
  </si>
  <si>
    <t>08020103</t>
  </si>
  <si>
    <t>08020104</t>
  </si>
  <si>
    <t>08030101</t>
  </si>
  <si>
    <t>08030102</t>
  </si>
  <si>
    <t>08030103</t>
  </si>
  <si>
    <t>08030104</t>
  </si>
  <si>
    <t>08040101</t>
  </si>
  <si>
    <t>08040102</t>
  </si>
  <si>
    <t>08040103</t>
  </si>
  <si>
    <t>08040104</t>
  </si>
  <si>
    <t>08050101</t>
  </si>
  <si>
    <t>08050102</t>
  </si>
  <si>
    <t>08050103</t>
  </si>
  <si>
    <t>08050104</t>
  </si>
  <si>
    <t>08060101</t>
  </si>
  <si>
    <t>08060102</t>
  </si>
  <si>
    <t>08060103</t>
  </si>
  <si>
    <t>08060104</t>
  </si>
  <si>
    <t>08070101</t>
  </si>
  <si>
    <t>08070102</t>
  </si>
  <si>
    <t>08070103</t>
  </si>
  <si>
    <t>08070104</t>
  </si>
  <si>
    <t>08080101</t>
  </si>
  <si>
    <t>08080102</t>
  </si>
  <si>
    <t>08080103</t>
  </si>
  <si>
    <t>08080104</t>
  </si>
  <si>
    <t>08090101</t>
  </si>
  <si>
    <t>08090102</t>
  </si>
  <si>
    <t>08090103</t>
  </si>
  <si>
    <t>08090104</t>
  </si>
  <si>
    <t>08100101</t>
  </si>
  <si>
    <t>08100102</t>
  </si>
  <si>
    <t>08100103</t>
  </si>
  <si>
    <t>08100104</t>
  </si>
  <si>
    <t>09010101</t>
  </si>
  <si>
    <t>09010102</t>
  </si>
  <si>
    <t>09010103</t>
  </si>
  <si>
    <t>09010104</t>
  </si>
  <si>
    <t>09020101</t>
  </si>
  <si>
    <t>09020102</t>
  </si>
  <si>
    <t>09020103</t>
  </si>
  <si>
    <t>09020104</t>
  </si>
  <si>
    <t>09030101</t>
  </si>
  <si>
    <t>09030102</t>
  </si>
  <si>
    <t>09030103</t>
  </si>
  <si>
    <t>09030104</t>
  </si>
  <si>
    <t>09040101</t>
  </si>
  <si>
    <t>09040102</t>
  </si>
  <si>
    <t>09040103</t>
  </si>
  <si>
    <t>09040104</t>
  </si>
  <si>
    <t>09050101</t>
  </si>
  <si>
    <t>09050102</t>
  </si>
  <si>
    <t>09050103</t>
  </si>
  <si>
    <t>09050104</t>
  </si>
  <si>
    <t>09060101</t>
  </si>
  <si>
    <t>09060102</t>
  </si>
  <si>
    <t>09060103</t>
  </si>
  <si>
    <t>09060104</t>
  </si>
  <si>
    <t>09070101</t>
  </si>
  <si>
    <t>09070102</t>
  </si>
  <si>
    <t>09070103</t>
  </si>
  <si>
    <t>09070104</t>
  </si>
  <si>
    <t>09080101</t>
  </si>
  <si>
    <t>09080102</t>
  </si>
  <si>
    <t>09080103</t>
  </si>
  <si>
    <t>09080104</t>
  </si>
  <si>
    <t>09090101</t>
  </si>
  <si>
    <t>09090102</t>
  </si>
  <si>
    <t>09090103</t>
  </si>
  <si>
    <t>09090104</t>
  </si>
  <si>
    <t>09100101</t>
  </si>
  <si>
    <t>09100102</t>
  </si>
  <si>
    <t>09100103</t>
  </si>
  <si>
    <t>09100104</t>
  </si>
  <si>
    <t>10010101</t>
  </si>
  <si>
    <t>10010102</t>
  </si>
  <si>
    <t>10010103</t>
  </si>
  <si>
    <t>10010104</t>
  </si>
  <si>
    <t>10020101</t>
  </si>
  <si>
    <t>10020102</t>
  </si>
  <si>
    <t>10020103</t>
  </si>
  <si>
    <t>10020104</t>
  </si>
  <si>
    <t>10030101</t>
  </si>
  <si>
    <t>10030102</t>
  </si>
  <si>
    <t>10030103</t>
  </si>
  <si>
    <t>10030104</t>
  </si>
  <si>
    <t>10040101</t>
  </si>
  <si>
    <t>10040102</t>
  </si>
  <si>
    <t>10040103</t>
  </si>
  <si>
    <t>10040104</t>
  </si>
  <si>
    <t>10050101</t>
  </si>
  <si>
    <t>10050102</t>
  </si>
  <si>
    <t>10050103</t>
  </si>
  <si>
    <t>10050104</t>
  </si>
  <si>
    <t>10060101</t>
  </si>
  <si>
    <t>10060102</t>
  </si>
  <si>
    <t>10060103</t>
  </si>
  <si>
    <t>10060104</t>
  </si>
  <si>
    <t>10070101</t>
  </si>
  <si>
    <t>10070102</t>
  </si>
  <si>
    <t>10070103</t>
  </si>
  <si>
    <t>10070104</t>
  </si>
  <si>
    <t>10080101</t>
  </si>
  <si>
    <t>10080102</t>
  </si>
  <si>
    <t>10080103</t>
  </si>
  <si>
    <t>10080104</t>
  </si>
  <si>
    <t>10090101</t>
  </si>
  <si>
    <t>10090102</t>
  </si>
  <si>
    <t>10090103</t>
  </si>
  <si>
    <t>10090104</t>
  </si>
  <si>
    <t>10100101</t>
  </si>
  <si>
    <t>10100102</t>
  </si>
  <si>
    <t>10100103</t>
  </si>
  <si>
    <t>10100104</t>
  </si>
  <si>
    <t>Sopra: BIAS calcolato da bias node BHL e peso connessione HLBHL</t>
  </si>
  <si>
    <t>I quattro neuroni dell'hidden layer sono in questo foglio da A1 a A4</t>
  </si>
  <si>
    <t>Sopra:valore nodo corrente calcolato da BIAS e ESPONENTE</t>
  </si>
  <si>
    <t>Sopra: ESPONENTE calcolato da sommatoria INPUT_HL,  e bias in colonna C</t>
  </si>
  <si>
    <t>I quattro neuroni dell'output layer sono in questo foglio da A1 a A4</t>
  </si>
  <si>
    <t>Sopra: BIAS calcolato da bias node BO e peso connessione OBO</t>
  </si>
  <si>
    <t>Sopra: ESPONENTE calcolato da sommatoria HL_OUTPUT  e bias in colonna C</t>
  </si>
  <si>
    <t>Sommatoria per cella  hidden layer 1</t>
  </si>
  <si>
    <t>Sommatoria per cella  hidden layer 2</t>
  </si>
  <si>
    <t>Sommatoria per cella  hidden layer 3</t>
  </si>
  <si>
    <t>Sommatoria per cella  hidden layer 4</t>
  </si>
  <si>
    <t>Sommatoria valori connessi a nodo output A1</t>
  </si>
  <si>
    <t>Sommatoria valori connessi a nodo output A2</t>
  </si>
  <si>
    <t>Sommatoria valori connessi a nodo output A3</t>
  </si>
  <si>
    <t>Sommatoria valori connessi a nodo output A4</t>
  </si>
  <si>
    <t>Multilayer perceprtron - Implementazione come spreadsheet Excel</t>
  </si>
  <si>
    <t>CELLA 1 Hidden Layer</t>
  </si>
  <si>
    <t>CELLA 2 Hidden Layer</t>
  </si>
  <si>
    <t>CELLA 3 Hidden Layer</t>
  </si>
  <si>
    <t>CELLA 4 Hidden Layer</t>
  </si>
  <si>
    <t>Sopra: pesi collegamenti tra cella 3 HL e celle output</t>
  </si>
  <si>
    <t>Sopra: pesi collegamenti tra cella 1 HL e celle output</t>
  </si>
  <si>
    <t>Sopra: pesi collegamenti tra cella 2HL e celle output</t>
  </si>
  <si>
    <t>Sopra: pesi collegamenti tra cella 4 HL e celle output</t>
  </si>
  <si>
    <r>
      <rPr>
        <sz val="18"/>
        <color theme="1"/>
        <rFont val="Arial Narrow"/>
        <family val="2"/>
      </rPr>
      <t>CELLA OUTPUT 2</t>
    </r>
    <r>
      <rPr>
        <sz val="22"/>
        <color theme="1"/>
        <rFont val="Calibri"/>
        <family val="2"/>
        <scheme val="minor"/>
      </rPr>
      <t xml:space="preserve">
</t>
    </r>
    <r>
      <rPr>
        <b/>
        <sz val="36"/>
        <color theme="1"/>
        <rFont val="Calibri"/>
        <family val="2"/>
        <scheme val="minor"/>
      </rPr>
      <t>O</t>
    </r>
  </si>
  <si>
    <r>
      <rPr>
        <sz val="18"/>
        <color theme="1"/>
        <rFont val="Arial Narrow"/>
        <family val="2"/>
      </rPr>
      <t>CELLA OUTPUT 1</t>
    </r>
    <r>
      <rPr>
        <sz val="22"/>
        <color theme="1"/>
        <rFont val="Calibri"/>
        <family val="2"/>
        <scheme val="minor"/>
      </rPr>
      <t xml:space="preserve">
</t>
    </r>
    <r>
      <rPr>
        <b/>
        <sz val="36"/>
        <color theme="1"/>
        <rFont val="Calibri"/>
        <family val="2"/>
        <scheme val="minor"/>
      </rPr>
      <t>X</t>
    </r>
  </si>
  <si>
    <t>Bias node=1</t>
  </si>
  <si>
    <r>
      <rPr>
        <sz val="18"/>
        <color theme="1"/>
        <rFont val="Arial Narrow"/>
        <family val="2"/>
      </rPr>
      <t>CELLA OUTPUT 3</t>
    </r>
    <r>
      <rPr>
        <sz val="22"/>
        <color theme="1"/>
        <rFont val="Calibri"/>
        <family val="2"/>
        <scheme val="minor"/>
      </rPr>
      <t xml:space="preserve">
</t>
    </r>
    <r>
      <rPr>
        <b/>
        <sz val="28"/>
        <color theme="1"/>
        <rFont val="Calibri"/>
        <family val="2"/>
        <scheme val="minor"/>
      </rPr>
      <t>+</t>
    </r>
  </si>
  <si>
    <r>
      <rPr>
        <sz val="18"/>
        <color theme="1"/>
        <rFont val="Arial Narrow"/>
        <family val="2"/>
      </rPr>
      <t>CELLA OUTPUT 4</t>
    </r>
    <r>
      <rPr>
        <sz val="22"/>
        <color theme="1"/>
        <rFont val="Calibri"/>
        <family val="2"/>
        <scheme val="minor"/>
      </rPr>
      <t xml:space="preserve">
</t>
    </r>
    <r>
      <rPr>
        <b/>
        <sz val="36"/>
        <color theme="1"/>
        <rFont val="Wingdings 2"/>
        <family val="1"/>
        <charset val="2"/>
      </rPr>
      <t>*</t>
    </r>
  </si>
  <si>
    <t>Sopra: Peso collegamento Bias Node - Cella 1 Output</t>
  </si>
  <si>
    <t>Sopra: Peso collegamento Bias Node - Cella 1 H. Layer</t>
  </si>
  <si>
    <t>Sopra: Peso collegamento Bias Node - Cella 2 H. Layer</t>
  </si>
  <si>
    <t>Sopra: Peso collegamento Bias Node - Cella 3 H. Layer</t>
  </si>
  <si>
    <t>Sopra: Peso collegamento Bias Node - Cella 4 H. Layer</t>
  </si>
  <si>
    <t>Sopra: Peso collegamento Bias Node - Cella 4 Output</t>
  </si>
  <si>
    <t>Sopra: Peso collegamento Bias Node - Cella 3 Output</t>
  </si>
  <si>
    <t>Sopra: Peso collegamento Bias Node - Cella 32 Output</t>
  </si>
  <si>
    <t>Sopra: peso dei collegamenti tra matrice di input e terza cella hidden layer - 
i valori negativi a sfondo scuro"scolpiscono" una X</t>
  </si>
  <si>
    <t>Sopra: peso dei collegamenti tra matrice di input e quarta cella hidden layer - 
i valori negativi a sfondo scuro"scolpiscono" una croce</t>
  </si>
  <si>
    <t>Sopra: peso dei collegamenti tra matrice di input e seconda cella hidden layer - 
i valori negativi a sfondo scuro"scolpiscono" un quadrato</t>
  </si>
  <si>
    <t>Sopra: peso dei collegamenti tra matrice di input e prima cella hidden layer - 
i valori negativi a sfondo scuro"scolpiscono" un cerchio</t>
  </si>
  <si>
    <t>Questo spreadsheet contiene un'implementazione della rete neurale descritta all'URL seguente:</t>
  </si>
  <si>
    <t>http://www.cesarebrizio.it/neuralnetit.htm</t>
  </si>
  <si>
    <t>In particolare:</t>
  </si>
  <si>
    <t>2) La topologia della rete comprende una matrice di input 10x10, una matrice di output di quattro celle, ciascuna rappresentante una delle possibili soluzioni, e un hidden layer anche esso di quattro celle, oltre ai bias nodes per l'hidden layer e lo strato di output, e i collegamenti tra tutti gli strati.</t>
  </si>
  <si>
    <t>3) I pesi dei collegamenti ricavati dalla rete addestrata sono stati inseriti in specifici fogli interni al presente documento. 
I diversi "strati" sono rispettivamente collocati nei seguenti fogli:
- (da compilare a cura dell'utente) Strato di input, matrice 10 x 10 in foglio "INPUT" caselle A1:J10
- (caricato da rete neurale addestrata) Primo strato collegamenti (da strato di input a Hidden layer), matrice 10 x 10 x 4 rappresentata in 400 caselle in foglio INPUT-HL da B1 a B400
- (valori fissi) Bias Nodes per Hidden Layer - valorizzati a 1 in foglio BHL, caselle A1:A4
- (caricato da rete neurale addestrata) Collegamenti da Bias Nodes a nodi Hidden Layer in foglio HLBHL, caselle A1:A4
- (calcolato) Hidden layer, foglio HL, caselle A1:A4
- (caricato da rete neurale addestrata) Collegamenti da Hidden Layer a strato di Output in foglio HL-OUTPUT caselle A1:A4
- (valori fissi) Bias Nodes per Strato Output - valorizzati a 1 in foglio BO, caselle A1:A4
- (caricato da rete neurale addestrata) Collegamenti da Bias Nodes a nodi Output Layer in foglio OBO, caselle A1:A4
- (Calcolato) Output Layer, foglio Output, caselle A1:A4</t>
  </si>
  <si>
    <t>4) Le linguette che rappresentano i fogli sono colorate come segue:
- INPUT, sfondo celeste
- VALORI CARICATI DA RETE NEURALE ADDESTRATA, sfondo rosso
- VALORI FISSI (bias nodes), sfondo nero
- FOGLI CALCOLATI, sfondo verde
- COMMENTI E VARIE, sfondo bianco</t>
  </si>
  <si>
    <t>5) L'algoritmo di "forward propagation" è implementato attraverso formule excel</t>
  </si>
  <si>
    <t>7) Per praticità di implementazione, il foglio HL-OUTPUT non contiene solamente il valore del peso dei collegamenti, ma anche il calcolo dei valori da usare in forward propagation per riempire l'Output Layer</t>
  </si>
  <si>
    <t>6) Per praticità di implementazione, il foglio INPUT-HL non contiene solamente il valore del peso dei collegamenti, ma anche il calcolo dei valori da usare in forward propagation per riempire l'Hidden Layer</t>
  </si>
  <si>
    <t>E' stato anche inserito un foglio denominato "ANALISI PESI COLLEGAMENTI" usato per rappresentare i pesi dei collegamenti in forma di matrice, per evidenziare che il processo di addestramento ha, per così dire, "scolpito" nel peso dei collegamenti le forme di esempio usate in addestramento. E' inoltre evidente che - in senso generale, e con effetti influenzati dal peso dei Bias Nodes - la soluzione procede attraverso il percorso di "minima resistenza" (minimo valore dei pesi).</t>
  </si>
  <si>
    <t>1) la rete neurale riconosce quattro figure (quadrato, cerchio, croce, X) disegnate su una matrice di 10 x 10 punti - in questo caso, si disegna riempiendo con "1" o "0" le caselle da A1 a J10 del foglio "INPUT" del presente documento. Lo stesso foglio contiene le quattro figure di esempio da tagliare e incollare nelle caselle citate. ATTENZIONE: LE FORME BASE POSSONO ANCHE ESSERE SPORCATE AGGIUNGENDO E TOGLIENDO ALCUNI PIXEL FUORI SAGOMA.</t>
  </si>
  <si>
    <t>Incollare qui accanto in caselle da A1 a J10 la figura 10x10 da analizzare. Lo sfondo casella è colorato automaticamente. Usare 1 e 0 per eventuali modifiche alla figura da riconoscere.Verificare in foglio OUTPUT il risultato dell'analisi.</t>
  </si>
  <si>
    <t>8) Per praticità di implementazione, il foglio OUTPUT non contiene solamente il valore dei risultati, ma anche il calcolo dei valori usati per determinarli</t>
  </si>
  <si>
    <t>Croce (taglia e incolla in A1 le 10 x 10 caselle qui accanto)</t>
  </si>
  <si>
    <t>Quadrato (taglia e incolla in A1 le 10 x 10 caselle qui accanto)</t>
  </si>
  <si>
    <t>Cerchio (taglia e incolla in A1 le 10 x 10 caselle qui accanto)</t>
  </si>
  <si>
    <t>X (taglia e incolla in A1 le 10 x 10 caselle qui accanto)</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</si>
</sst>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0"/>
      <name val="Calibri"/>
      <family val="2"/>
      <scheme val="minor"/>
    </font>
    <font>
      <sz val="11"/>
      <color rgb="FF000000"/>
      <name val="Calibri"/>
      <family val="2"/>
    </font>
    <font>
      <sz val="8"/>
      <color indexed="81"/>
      <name val="Tahoma"/>
      <family val="2"/>
    </font>
    <font>
      <b/>
      <sz val="8"/>
      <color indexed="81"/>
      <name val="Tahoma"/>
      <family val="2"/>
    </font>
    <font>
      <b/>
      <i/>
      <sz val="11"/>
      <color theme="1"/>
      <name val="Calibri"/>
      <family val="2"/>
      <scheme val="minor"/>
    </font>
    <font>
      <sz val="22"/>
      <color theme="1"/>
      <name val="Calibri"/>
      <family val="2"/>
      <scheme val="minor"/>
    </font>
    <font>
      <b/>
      <sz val="36"/>
      <color theme="1"/>
      <name val="Calibri"/>
      <family val="2"/>
      <scheme val="minor"/>
    </font>
    <font>
      <b/>
      <sz val="36"/>
      <color theme="1"/>
      <name val="Wingdings 2"/>
      <family val="1"/>
      <charset val="2"/>
    </font>
    <font>
      <b/>
      <i/>
      <sz val="11"/>
      <color rgb="FF000000"/>
      <name val="Arial Narrow"/>
      <family val="2"/>
    </font>
    <font>
      <sz val="18"/>
      <color theme="1"/>
      <name val="Arial Narrow"/>
      <family val="2"/>
    </font>
    <font>
      <sz val="14"/>
      <color rgb="FF000000"/>
      <name val="Calibri"/>
      <family val="2"/>
    </font>
    <font>
      <b/>
      <sz val="28"/>
      <color theme="1"/>
      <name val="Calibri"/>
      <family val="2"/>
      <scheme val="minor"/>
    </font>
    <font>
      <b/>
      <sz val="12"/>
      <color theme="0"/>
      <name val="Calibri"/>
      <family val="2"/>
    </font>
    <font>
      <b/>
      <sz val="12"/>
      <color rgb="FF000000"/>
      <name val="Calibri"/>
      <family val="2"/>
    </font>
    <font>
      <u/>
      <sz val="11"/>
      <color theme="10"/>
      <name val="Calibri"/>
      <family val="2"/>
      <scheme val="minor"/>
    </font>
    <font>
      <b/>
      <i/>
      <sz val="14"/>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s>
  <borders count="13">
    <border>
      <left/>
      <right/>
      <top/>
      <bottom/>
      <diagonal/>
    </border>
    <border>
      <left style="thin">
        <color rgb="FFD0D7E5"/>
      </left>
      <right style="thin">
        <color rgb="FFD0D7E5"/>
      </right>
      <top style="thin">
        <color rgb="FFD0D7E5"/>
      </top>
      <bottom style="thin">
        <color rgb="FFD0D7E5"/>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D0D7E5"/>
      </left>
      <right style="thin">
        <color rgb="FFD0D7E5"/>
      </right>
      <top style="thin">
        <color rgb="FFD0D7E5"/>
      </top>
      <bottom/>
      <diagonal/>
    </border>
    <border>
      <left style="thin">
        <color rgb="FFD0D7E5"/>
      </left>
      <right style="thin">
        <color rgb="FFD0D7E5"/>
      </right>
      <top/>
      <bottom style="thin">
        <color rgb="FFD0D7E5"/>
      </bottom>
      <diagonal/>
    </border>
  </borders>
  <cellStyleXfs count="2">
    <xf numFmtId="0" fontId="0" fillId="0" borderId="0"/>
    <xf numFmtId="0" fontId="15" fillId="0" borderId="0" applyNumberFormat="0" applyFill="0" applyBorder="0" applyAlignment="0" applyProtection="0"/>
  </cellStyleXfs>
  <cellXfs count="71">
    <xf numFmtId="0" fontId="0" fillId="0" borderId="0" xfId="0"/>
    <xf numFmtId="0" fontId="0" fillId="2" borderId="0" xfId="0" applyFill="1"/>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pplyProtection="1">
      <alignment vertical="center" wrapText="1"/>
    </xf>
    <xf numFmtId="0" fontId="2" fillId="3" borderId="1" xfId="0" applyFont="1" applyFill="1" applyBorder="1" applyAlignment="1" applyProtection="1">
      <alignment horizontal="right"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right" vertical="center" wrapText="1"/>
    </xf>
    <xf numFmtId="0" fontId="2" fillId="4" borderId="1" xfId="0" applyFont="1" applyFill="1" applyBorder="1" applyAlignment="1" applyProtection="1">
      <alignment horizontal="right" vertical="center" wrapText="1"/>
    </xf>
    <xf numFmtId="0" fontId="2" fillId="5" borderId="1" xfId="0" applyFont="1" applyFill="1" applyBorder="1" applyAlignment="1" applyProtection="1">
      <alignment horizontal="right" vertical="center" wrapText="1"/>
    </xf>
    <xf numFmtId="0" fontId="0" fillId="0" borderId="0" xfId="0" applyAlignment="1">
      <alignment wrapText="1"/>
    </xf>
    <xf numFmtId="0" fontId="1" fillId="2" borderId="0" xfId="0" applyFont="1" applyFill="1" applyAlignment="1">
      <alignment horizontal="center"/>
    </xf>
    <xf numFmtId="0" fontId="0" fillId="0" borderId="0" xfId="0"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10" xfId="0" applyBorder="1"/>
    <xf numFmtId="0" fontId="6" fillId="0" borderId="0" xfId="0" applyFont="1" applyAlignment="1">
      <alignmen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0" xfId="0" applyFont="1" applyAlignment="1">
      <alignment vertical="center" wrapText="1"/>
    </xf>
    <xf numFmtId="0" fontId="0" fillId="0" borderId="0" xfId="0" applyFont="1"/>
    <xf numFmtId="0" fontId="0" fillId="0" borderId="0" xfId="0" applyFont="1" applyAlignment="1">
      <alignment horizontal="center" vertical="center"/>
    </xf>
    <xf numFmtId="0" fontId="2" fillId="0" borderId="1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9" fillId="0" borderId="0" xfId="0" applyFont="1" applyFill="1" applyBorder="1" applyAlignment="1" applyProtection="1">
      <alignment vertical="center" wrapText="1"/>
    </xf>
    <xf numFmtId="0" fontId="5" fillId="0" borderId="0" xfId="0" applyFont="1" applyAlignment="1">
      <alignment horizontal="center" vertical="center"/>
    </xf>
    <xf numFmtId="0" fontId="9" fillId="0" borderId="0"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13" fillId="5" borderId="2"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5" fillId="0" borderId="0" xfId="0" applyFont="1" applyAlignment="1">
      <alignment horizontal="center" vertical="center" wrapText="1"/>
    </xf>
    <xf numFmtId="0" fontId="15" fillId="0" borderId="0" xfId="1" applyAlignment="1">
      <alignment wrapText="1"/>
    </xf>
    <xf numFmtId="0" fontId="0" fillId="2" borderId="0" xfId="0" applyFill="1" applyAlignment="1">
      <alignment horizontal="center" vertical="center"/>
    </xf>
    <xf numFmtId="0" fontId="0" fillId="0" borderId="0" xfId="0" applyFill="1"/>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cellXfs>
  <cellStyles count="2">
    <cellStyle name="Collegamento ipertestuale" xfId="1" builtinId="8"/>
    <cellStyle name="Normale" xfId="0" builtinId="0"/>
  </cellStyles>
  <dxfs count="10">
    <dxf>
      <font>
        <b/>
        <i val="0"/>
        <color theme="0"/>
      </font>
      <fill>
        <patternFill>
          <bgColor theme="1"/>
        </patternFill>
      </fill>
    </dxf>
    <dxf>
      <font>
        <color theme="1"/>
      </font>
      <fill>
        <patternFill>
          <bgColor theme="0"/>
        </patternFill>
      </fill>
    </dxf>
    <dxf>
      <font>
        <color theme="1"/>
      </font>
      <fill>
        <patternFill>
          <bgColor theme="0"/>
        </patternFill>
      </fill>
    </dxf>
    <dxf>
      <font>
        <b/>
        <i val="0"/>
        <color theme="0"/>
      </font>
      <fill>
        <patternFill>
          <bgColor theme="1"/>
        </patternFill>
      </fill>
    </dxf>
    <dxf>
      <font>
        <color theme="1"/>
      </font>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i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1037056</xdr:colOff>
      <xdr:row>30</xdr:row>
      <xdr:rowOff>124191</xdr:rowOff>
    </xdr:from>
    <xdr:to>
      <xdr:col>22</xdr:col>
      <xdr:colOff>376318</xdr:colOff>
      <xdr:row>32</xdr:row>
      <xdr:rowOff>47991</xdr:rowOff>
    </xdr:to>
    <xdr:sp macro="" textlink="">
      <xdr:nvSpPr>
        <xdr:cNvPr id="2" name="Freccia in giù 1"/>
        <xdr:cNvSpPr/>
      </xdr:nvSpPr>
      <xdr:spPr>
        <a:xfrm rot="18702659">
          <a:off x="13279687" y="3540660"/>
          <a:ext cx="289560" cy="5221902"/>
        </a:xfrm>
        <a:prstGeom prst="downArrow">
          <a:avLst>
            <a:gd name="adj1" fmla="val 50000"/>
            <a:gd name="adj2" fmla="val 252632"/>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18</xdr:col>
      <xdr:colOff>441467</xdr:colOff>
      <xdr:row>0</xdr:row>
      <xdr:rowOff>0</xdr:rowOff>
    </xdr:from>
    <xdr:to>
      <xdr:col>18</xdr:col>
      <xdr:colOff>731027</xdr:colOff>
      <xdr:row>29</xdr:row>
      <xdr:rowOff>122505</xdr:rowOff>
    </xdr:to>
    <xdr:sp macro="" textlink="">
      <xdr:nvSpPr>
        <xdr:cNvPr id="3" name="Freccia in giù 2"/>
        <xdr:cNvSpPr/>
      </xdr:nvSpPr>
      <xdr:spPr>
        <a:xfrm rot="13075455">
          <a:off x="13098287" y="0"/>
          <a:ext cx="289560" cy="5822265"/>
        </a:xfrm>
        <a:prstGeom prst="downArrow">
          <a:avLst>
            <a:gd name="adj1" fmla="val 50000"/>
            <a:gd name="adj2" fmla="val 22307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16</xdr:col>
      <xdr:colOff>1020145</xdr:colOff>
      <xdr:row>36</xdr:row>
      <xdr:rowOff>3905</xdr:rowOff>
    </xdr:from>
    <xdr:to>
      <xdr:col>22</xdr:col>
      <xdr:colOff>489060</xdr:colOff>
      <xdr:row>37</xdr:row>
      <xdr:rowOff>95345</xdr:rowOff>
    </xdr:to>
    <xdr:sp macro="" textlink="">
      <xdr:nvSpPr>
        <xdr:cNvPr id="4" name="Freccia in giù 3"/>
        <xdr:cNvSpPr/>
      </xdr:nvSpPr>
      <xdr:spPr>
        <a:xfrm rot="13692268">
          <a:off x="13327603" y="4460447"/>
          <a:ext cx="289560" cy="5351555"/>
        </a:xfrm>
        <a:prstGeom prst="downArrow">
          <a:avLst>
            <a:gd name="adj1" fmla="val 50000"/>
            <a:gd name="adj2" fmla="val 22307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16</xdr:col>
      <xdr:colOff>1443447</xdr:colOff>
      <xdr:row>8</xdr:row>
      <xdr:rowOff>77160</xdr:rowOff>
    </xdr:from>
    <xdr:to>
      <xdr:col>21</xdr:col>
      <xdr:colOff>372635</xdr:colOff>
      <xdr:row>9</xdr:row>
      <xdr:rowOff>176220</xdr:rowOff>
    </xdr:to>
    <xdr:sp macro="" textlink="">
      <xdr:nvSpPr>
        <xdr:cNvPr id="5" name="Freccia in giù 4"/>
        <xdr:cNvSpPr/>
      </xdr:nvSpPr>
      <xdr:spPr>
        <a:xfrm rot="17908297">
          <a:off x="13176241" y="-378034"/>
          <a:ext cx="289560" cy="4202228"/>
        </a:xfrm>
        <a:prstGeom prst="downArrow">
          <a:avLst>
            <a:gd name="adj1" fmla="val 50000"/>
            <a:gd name="adj2" fmla="val 252632"/>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esarebrizio.it/neuralnetit.htm"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RowHeight="14.4" x14ac:dyDescent="0.3"/>
  <cols>
    <col min="1" max="1" width="116" style="10" customWidth="1"/>
    <col min="2" max="16384" width="8.88671875" style="10"/>
  </cols>
  <sheetData>
    <row r="1" spans="1:1" x14ac:dyDescent="0.3">
      <c r="A1" s="10" t="s">
        <v>420</v>
      </c>
    </row>
    <row r="2" spans="1:1" x14ac:dyDescent="0.3">
      <c r="A2" s="10" t="s">
        <v>446</v>
      </c>
    </row>
    <row r="3" spans="1:1" x14ac:dyDescent="0.3">
      <c r="A3" s="50" t="s">
        <v>447</v>
      </c>
    </row>
    <row r="4" spans="1:1" x14ac:dyDescent="0.3">
      <c r="A4" s="10" t="s">
        <v>448</v>
      </c>
    </row>
    <row r="5" spans="1:1" ht="57.6" x14ac:dyDescent="0.3">
      <c r="A5" s="10" t="s">
        <v>456</v>
      </c>
    </row>
    <row r="6" spans="1:1" ht="43.2" x14ac:dyDescent="0.3">
      <c r="A6" s="10" t="s">
        <v>449</v>
      </c>
    </row>
    <row r="7" spans="1:1" ht="172.8" x14ac:dyDescent="0.3">
      <c r="A7" s="10" t="s">
        <v>450</v>
      </c>
    </row>
    <row r="8" spans="1:1" ht="86.4" x14ac:dyDescent="0.3">
      <c r="A8" s="10" t="s">
        <v>451</v>
      </c>
    </row>
    <row r="9" spans="1:1" x14ac:dyDescent="0.3">
      <c r="A9" s="10" t="s">
        <v>452</v>
      </c>
    </row>
    <row r="10" spans="1:1" ht="28.8" x14ac:dyDescent="0.3">
      <c r="A10" s="10" t="s">
        <v>454</v>
      </c>
    </row>
    <row r="11" spans="1:1" ht="28.8" x14ac:dyDescent="0.3">
      <c r="A11" s="10" t="s">
        <v>453</v>
      </c>
    </row>
    <row r="12" spans="1:1" ht="28.8" x14ac:dyDescent="0.3">
      <c r="A12" s="10" t="s">
        <v>458</v>
      </c>
    </row>
    <row r="13" spans="1:1" ht="57.6" x14ac:dyDescent="0.3">
      <c r="A13" s="10" t="s">
        <v>455</v>
      </c>
    </row>
  </sheetData>
  <hyperlinks>
    <hyperlink ref="A3"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D8"/>
  <sheetViews>
    <sheetView workbookViewId="0">
      <selection activeCell="C30" sqref="C30"/>
    </sheetView>
  </sheetViews>
  <sheetFormatPr defaultRowHeight="14.4" x14ac:dyDescent="0.3"/>
  <cols>
    <col min="1" max="1" width="21.6640625" customWidth="1"/>
    <col min="3" max="3" width="36.77734375" customWidth="1"/>
    <col min="4" max="4" width="31.6640625" customWidth="1"/>
  </cols>
  <sheetData>
    <row r="1" spans="1:4" x14ac:dyDescent="0.3">
      <c r="A1">
        <f ca="1">1/(1+EXP(D1))</f>
        <v>0.16191888934791709</v>
      </c>
      <c r="B1" s="11" t="s">
        <v>3</v>
      </c>
      <c r="C1">
        <f>BO!A1*OBO!A1</f>
        <v>-2.3311897137685902</v>
      </c>
      <c r="D1">
        <f ca="1">-1*('HL-OUTPUT'!$F$17-OUTPUT!C1)</f>
        <v>1.6440193597412058</v>
      </c>
    </row>
    <row r="2" spans="1:4" x14ac:dyDescent="0.3">
      <c r="A2">
        <f t="shared" ref="A2:A4" ca="1" si="0">1/(1+EXP(D2))</f>
        <v>0.11763266950120473</v>
      </c>
      <c r="B2" s="11" t="s">
        <v>2</v>
      </c>
      <c r="C2">
        <f>BO!A2*OBO!A2</f>
        <v>-0.79660804672534102</v>
      </c>
      <c r="D2">
        <f ca="1">-1*('HL-OUTPUT'!$F$18-OUTPUT!C2)</f>
        <v>2.0150416450280719</v>
      </c>
    </row>
    <row r="3" spans="1:4" x14ac:dyDescent="0.3">
      <c r="A3">
        <f t="shared" ca="1" si="0"/>
        <v>0.90911820155121492</v>
      </c>
      <c r="B3" s="11" t="s">
        <v>0</v>
      </c>
      <c r="C3">
        <f>BO!A3*OBO!A3</f>
        <v>-4.0444209746258997</v>
      </c>
      <c r="D3">
        <f ca="1">-1*('HL-OUTPUT'!$F$19-OUTPUT!C3)</f>
        <v>-2.3029153763872667</v>
      </c>
    </row>
    <row r="4" spans="1:4" x14ac:dyDescent="0.3">
      <c r="A4">
        <f t="shared" ca="1" si="0"/>
        <v>7.223303272964407E-2</v>
      </c>
      <c r="B4" s="11" t="s">
        <v>1</v>
      </c>
      <c r="C4">
        <f>BO!A4*OBO!A4</f>
        <v>-2.3874373369791</v>
      </c>
      <c r="D4">
        <f ca="1">-1*('HL-OUTPUT'!$F$20-OUTPUT!C4)</f>
        <v>2.5528831300960118</v>
      </c>
    </row>
    <row r="5" spans="1:4" x14ac:dyDescent="0.3">
      <c r="A5" s="1"/>
      <c r="B5" s="1"/>
    </row>
    <row r="6" spans="1:4" ht="43.2" x14ac:dyDescent="0.3">
      <c r="A6" s="10" t="s">
        <v>407</v>
      </c>
      <c r="C6" s="10" t="s">
        <v>410</v>
      </c>
      <c r="D6" s="10" t="s">
        <v>411</v>
      </c>
    </row>
    <row r="8" spans="1:4" x14ac:dyDescent="0.3">
      <c r="A8" s="12" t="s">
        <v>409</v>
      </c>
      <c r="B8" s="12"/>
      <c r="C8" s="12"/>
      <c r="D8" s="12"/>
    </row>
  </sheetData>
  <mergeCells count="1">
    <mergeCell ref="A8:D8"/>
  </mergeCells>
  <conditionalFormatting sqref="A1:A4">
    <cfRule type="top10" dxfId="9" priority="1" rank="1"/>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7"/>
  <sheetViews>
    <sheetView tabSelected="1" workbookViewId="0">
      <selection activeCell="A25" sqref="A25:J25"/>
    </sheetView>
  </sheetViews>
  <sheetFormatPr defaultRowHeight="28.8" x14ac:dyDescent="0.3"/>
  <cols>
    <col min="1" max="1" width="9.21875" bestFit="1" customWidth="1"/>
    <col min="12" max="14" width="8.88671875" style="22"/>
    <col min="17" max="17" width="24.88671875" style="3" customWidth="1"/>
    <col min="18" max="19" width="17.109375" customWidth="1"/>
  </cols>
  <sheetData>
    <row r="1" spans="1:23" ht="15" customHeight="1" thickBot="1" x14ac:dyDescent="0.35">
      <c r="A1" s="13">
        <v>-5.5350172855568598E-2</v>
      </c>
      <c r="B1" s="14">
        <v>-2.5555576365233802E-2</v>
      </c>
      <c r="C1" s="14">
        <v>0.12196942612626301</v>
      </c>
      <c r="D1" s="14">
        <v>0.338983949519854</v>
      </c>
      <c r="E1" s="14">
        <v>-4.9600540766241E-2</v>
      </c>
      <c r="F1" s="14">
        <v>-2.4843200401618502E-2</v>
      </c>
      <c r="G1" s="14">
        <v>0.27929770274250598</v>
      </c>
      <c r="H1" s="14">
        <v>9.2169456356658797E-2</v>
      </c>
      <c r="I1" s="14">
        <v>-8.8703243198940199E-3</v>
      </c>
      <c r="J1" s="15">
        <v>-5.4294265332865002E-3</v>
      </c>
      <c r="L1" s="23" t="s">
        <v>421</v>
      </c>
      <c r="M1" s="24"/>
      <c r="N1" s="25"/>
      <c r="Q1" s="47">
        <v>-2.7261083064885701</v>
      </c>
      <c r="U1" s="23" t="s">
        <v>430</v>
      </c>
      <c r="V1" s="24"/>
      <c r="W1" s="25"/>
    </row>
    <row r="2" spans="1:23" ht="14.4" customHeight="1" x14ac:dyDescent="0.3">
      <c r="A2" s="16">
        <v>0.11083549145902</v>
      </c>
      <c r="B2" s="17">
        <v>-3.1664351964741898E-2</v>
      </c>
      <c r="C2" s="17">
        <v>1.47714598353189E-2</v>
      </c>
      <c r="D2" s="17">
        <v>-2.29825431008048E-2</v>
      </c>
      <c r="E2" s="17">
        <v>-2.1688689833397199E-2</v>
      </c>
      <c r="F2" s="17">
        <v>-1.0427927336555801E-2</v>
      </c>
      <c r="G2" s="17">
        <v>-7.9176318264599001E-3</v>
      </c>
      <c r="H2" s="17">
        <v>-6.8977111949079906E-2</v>
      </c>
      <c r="I2" s="17">
        <v>1.14456793763831E-2</v>
      </c>
      <c r="J2" s="18">
        <v>0.15332934172703699</v>
      </c>
      <c r="L2" s="26"/>
      <c r="M2" s="27"/>
      <c r="N2" s="28"/>
      <c r="U2" s="26"/>
      <c r="V2" s="27"/>
      <c r="W2" s="28"/>
    </row>
    <row r="3" spans="1:23" ht="15" customHeight="1" thickBot="1" x14ac:dyDescent="0.35">
      <c r="A3" s="16">
        <v>0.15432513107314599</v>
      </c>
      <c r="B3" s="17">
        <v>7.3187663236271905E-2</v>
      </c>
      <c r="C3" s="17">
        <v>-0.46940386386951399</v>
      </c>
      <c r="D3" s="17">
        <v>-0.30305244408640403</v>
      </c>
      <c r="E3" s="17">
        <v>0.194565168157668</v>
      </c>
      <c r="F3" s="17">
        <v>0.19680588054703599</v>
      </c>
      <c r="G3" s="17">
        <v>-0.24993380337436299</v>
      </c>
      <c r="H3" s="17">
        <v>-0.47520571335907402</v>
      </c>
      <c r="I3" s="17">
        <v>9.61377424469088E-2</v>
      </c>
      <c r="J3" s="18">
        <v>0.11565740921978999</v>
      </c>
      <c r="L3" s="26"/>
      <c r="M3" s="27"/>
      <c r="N3" s="28"/>
      <c r="U3" s="26"/>
      <c r="V3" s="27"/>
      <c r="W3" s="28"/>
    </row>
    <row r="4" spans="1:23" ht="15" customHeight="1" thickBot="1" x14ac:dyDescent="0.35">
      <c r="A4" s="16">
        <v>0.33857906612011002</v>
      </c>
      <c r="B4" s="17">
        <v>-2.4666683941959699E-2</v>
      </c>
      <c r="C4" s="17">
        <v>-0.13415944106326499</v>
      </c>
      <c r="D4" s="17">
        <v>7.7192250665103795E-2</v>
      </c>
      <c r="E4" s="17">
        <v>5.6337068379458802E-2</v>
      </c>
      <c r="F4" s="17">
        <v>7.6251050077756094E-2</v>
      </c>
      <c r="G4" s="17">
        <v>4.8784143665024503E-2</v>
      </c>
      <c r="H4" s="17">
        <v>-0.16629946324959499</v>
      </c>
      <c r="I4" s="17">
        <v>-1.92780163095259E-2</v>
      </c>
      <c r="J4" s="18">
        <v>0.33831617285431898</v>
      </c>
      <c r="L4" s="26"/>
      <c r="M4" s="27"/>
      <c r="N4" s="28"/>
      <c r="Q4" s="48">
        <v>-2.5491333465696902</v>
      </c>
      <c r="U4" s="26"/>
      <c r="V4" s="27"/>
      <c r="W4" s="28"/>
    </row>
    <row r="5" spans="1:23" ht="14.4" customHeight="1" x14ac:dyDescent="0.3">
      <c r="A5" s="16">
        <v>7.2829665064610902E-3</v>
      </c>
      <c r="B5" s="17">
        <v>1.8828432815964798E-2</v>
      </c>
      <c r="C5" s="17">
        <v>0.16828877035624701</v>
      </c>
      <c r="D5" s="17">
        <v>0.183236562811711</v>
      </c>
      <c r="E5" s="17">
        <v>4.5426993662522001E-2</v>
      </c>
      <c r="F5" s="17">
        <v>0.118094937012397</v>
      </c>
      <c r="G5" s="17">
        <v>0.223317895211536</v>
      </c>
      <c r="H5" s="17">
        <v>0.209706849917452</v>
      </c>
      <c r="I5" s="17">
        <v>-3.9163232036866199E-3</v>
      </c>
      <c r="J5" s="18">
        <v>3.1929411638827697E-2</v>
      </c>
      <c r="L5" s="41">
        <v>-0.13657398596752901</v>
      </c>
      <c r="M5" s="42"/>
      <c r="N5" s="43"/>
      <c r="U5" s="41">
        <v>-2.3311897137685902</v>
      </c>
      <c r="V5" s="42"/>
      <c r="W5" s="43"/>
    </row>
    <row r="6" spans="1:23" ht="15" customHeight="1" thickBot="1" x14ac:dyDescent="0.35">
      <c r="A6" s="16">
        <v>-5.3265061608764597E-3</v>
      </c>
      <c r="B6" s="17">
        <v>-6.1523698545070003E-3</v>
      </c>
      <c r="C6" s="17">
        <v>0.13936787502721701</v>
      </c>
      <c r="D6" s="17">
        <v>0.20749493096428201</v>
      </c>
      <c r="E6" s="17">
        <v>6.9652877497971694E-2</v>
      </c>
      <c r="F6" s="17">
        <v>5.3771954813124599E-2</v>
      </c>
      <c r="G6" s="17">
        <v>0.22546723442109501</v>
      </c>
      <c r="H6" s="17">
        <v>0.154621861343924</v>
      </c>
      <c r="I6" s="17">
        <v>-2.4418532915520701E-2</v>
      </c>
      <c r="J6" s="18">
        <v>1.0298378170825601E-2</v>
      </c>
      <c r="L6" s="41"/>
      <c r="M6" s="42"/>
      <c r="N6" s="43"/>
      <c r="U6" s="41"/>
      <c r="V6" s="42"/>
      <c r="W6" s="43"/>
    </row>
    <row r="7" spans="1:23" ht="15" customHeight="1" thickBot="1" x14ac:dyDescent="0.35">
      <c r="A7" s="16">
        <v>0.33039572464461803</v>
      </c>
      <c r="B7" s="17">
        <v>8.8535694167686599E-3</v>
      </c>
      <c r="C7" s="17">
        <v>-0.13327305434098599</v>
      </c>
      <c r="D7" s="17">
        <v>7.09546115067822E-2</v>
      </c>
      <c r="E7" s="17">
        <v>6.0228493464521603E-2</v>
      </c>
      <c r="F7" s="17">
        <v>4.2606156652234599E-2</v>
      </c>
      <c r="G7" s="17">
        <v>8.1960099535799899E-2</v>
      </c>
      <c r="H7" s="17">
        <v>-0.15177156165637601</v>
      </c>
      <c r="I7" s="17">
        <v>-1.61872807292468E-2</v>
      </c>
      <c r="J7" s="18">
        <v>0.33144208818008303</v>
      </c>
      <c r="L7" s="44" t="s">
        <v>435</v>
      </c>
      <c r="M7" s="45"/>
      <c r="N7" s="46"/>
      <c r="Q7" s="37">
        <v>0.131425479333833</v>
      </c>
      <c r="U7" s="44" t="s">
        <v>434</v>
      </c>
      <c r="V7" s="45"/>
      <c r="W7" s="46"/>
    </row>
    <row r="8" spans="1:23" ht="14.4" customHeight="1" x14ac:dyDescent="0.3">
      <c r="A8" s="16">
        <v>0.12241249291731</v>
      </c>
      <c r="B8" s="17">
        <v>9.8653787555539593E-2</v>
      </c>
      <c r="C8" s="17">
        <v>-0.46983975696900898</v>
      </c>
      <c r="D8" s="17">
        <v>-0.24396334881562401</v>
      </c>
      <c r="E8" s="17">
        <v>0.133576976592514</v>
      </c>
      <c r="F8" s="17">
        <v>0.210594930964282</v>
      </c>
      <c r="G8" s="17">
        <v>-0.28331188111387701</v>
      </c>
      <c r="H8" s="17">
        <v>-0.502006812078158</v>
      </c>
      <c r="I8" s="17">
        <v>0.122714377087141</v>
      </c>
      <c r="J8" s="18">
        <v>0.135347875789946</v>
      </c>
      <c r="L8" s="44"/>
      <c r="M8" s="45"/>
      <c r="N8" s="46"/>
      <c r="U8" s="44"/>
      <c r="V8" s="45"/>
      <c r="W8" s="46"/>
    </row>
    <row r="9" spans="1:23" ht="15" customHeight="1" thickBot="1" x14ac:dyDescent="0.35">
      <c r="A9" s="16">
        <v>0.130814981934607</v>
      </c>
      <c r="B9" s="17">
        <v>-2.3992474749845501E-2</v>
      </c>
      <c r="C9" s="17">
        <v>-0.103244686541758</v>
      </c>
      <c r="D9" s="17">
        <v>-2.0819261626784302E-3</v>
      </c>
      <c r="E9" s="17">
        <v>-1.9570896755460501E-2</v>
      </c>
      <c r="F9" s="17">
        <v>-1.8245862323107299E-2</v>
      </c>
      <c r="G9" s="17">
        <v>-7.3366651002850099E-4</v>
      </c>
      <c r="H9" s="17">
        <v>2.27929318074831E-2</v>
      </c>
      <c r="I9" s="17">
        <v>1.6452962405717E-3</v>
      </c>
      <c r="J9" s="18">
        <v>0.154037895146348</v>
      </c>
      <c r="L9" s="26" t="s">
        <v>431</v>
      </c>
      <c r="M9" s="27"/>
      <c r="N9" s="28"/>
      <c r="S9" s="7"/>
      <c r="U9" s="26" t="s">
        <v>431</v>
      </c>
      <c r="V9" s="27"/>
      <c r="W9" s="28"/>
    </row>
    <row r="10" spans="1:23" ht="15" customHeight="1" thickBot="1" x14ac:dyDescent="0.35">
      <c r="A10" s="19">
        <v>-4.9405442560530796E-3</v>
      </c>
      <c r="B10" s="20">
        <v>-1.2942068730613701E-2</v>
      </c>
      <c r="C10" s="20">
        <v>0.12809500195801099</v>
      </c>
      <c r="D10" s="20">
        <v>0.26719210289594902</v>
      </c>
      <c r="E10" s="20">
        <v>-1.6249658514029E-2</v>
      </c>
      <c r="F10" s="20">
        <v>-2.7697908394437799E-2</v>
      </c>
      <c r="G10" s="20">
        <v>0.35983282611063</v>
      </c>
      <c r="H10" s="20">
        <v>0.14717207865826001</v>
      </c>
      <c r="I10" s="20">
        <v>-2.95707316487199E-2</v>
      </c>
      <c r="J10" s="21">
        <v>5.81572803878535E-3</v>
      </c>
      <c r="L10" s="29"/>
      <c r="M10" s="30"/>
      <c r="N10" s="31"/>
      <c r="Q10" s="37">
        <v>0.40677787053421999</v>
      </c>
      <c r="S10" s="7"/>
      <c r="U10" s="29"/>
      <c r="V10" s="30"/>
      <c r="W10" s="31"/>
    </row>
    <row r="11" spans="1:23" ht="14.4" x14ac:dyDescent="0.3">
      <c r="A11" s="12"/>
      <c r="B11" s="12"/>
      <c r="C11" s="12"/>
      <c r="D11" s="12"/>
      <c r="E11" s="12"/>
      <c r="F11" s="12"/>
      <c r="G11" s="12"/>
      <c r="H11" s="12"/>
      <c r="I11" s="12"/>
      <c r="J11" s="12"/>
      <c r="L11" s="32"/>
      <c r="M11" s="32"/>
      <c r="N11" s="32"/>
      <c r="S11" s="7"/>
    </row>
    <row r="12" spans="1:23" ht="27.6" x14ac:dyDescent="0.3">
      <c r="A12" s="49" t="s">
        <v>445</v>
      </c>
      <c r="B12" s="39"/>
      <c r="C12" s="39"/>
      <c r="D12" s="39"/>
      <c r="E12" s="39"/>
      <c r="F12" s="39"/>
      <c r="G12" s="39"/>
      <c r="H12" s="39"/>
      <c r="I12" s="39"/>
      <c r="J12" s="39"/>
      <c r="L12" s="32"/>
      <c r="M12" s="32"/>
      <c r="N12" s="32"/>
      <c r="Q12" s="40" t="s">
        <v>426</v>
      </c>
    </row>
    <row r="13" spans="1:23" ht="15" thickBot="1" x14ac:dyDescent="0.35">
      <c r="A13" s="12"/>
      <c r="B13" s="12"/>
      <c r="C13" s="12"/>
      <c r="D13" s="12"/>
      <c r="E13" s="12"/>
      <c r="F13" s="12"/>
      <c r="G13" s="12"/>
      <c r="H13" s="12"/>
      <c r="I13" s="12"/>
      <c r="J13" s="12"/>
      <c r="L13" s="32"/>
      <c r="M13" s="32"/>
      <c r="N13" s="32"/>
    </row>
    <row r="14" spans="1:23" ht="14.4" customHeight="1" thickBot="1" x14ac:dyDescent="0.35">
      <c r="A14" s="13">
        <v>5.6258024346752797E-2</v>
      </c>
      <c r="B14" s="14">
        <v>-1.3799855314532801E-2</v>
      </c>
      <c r="C14" s="14">
        <v>-0.178432710503829</v>
      </c>
      <c r="D14" s="14">
        <v>-8.22739140509096E-2</v>
      </c>
      <c r="E14" s="14">
        <v>-8.8525650095088101E-3</v>
      </c>
      <c r="F14" s="14">
        <v>-4.8482153729901299E-2</v>
      </c>
      <c r="G14" s="14">
        <v>-7.3453148376383101E-2</v>
      </c>
      <c r="H14" s="14">
        <v>-0.22442776211672799</v>
      </c>
      <c r="I14" s="14">
        <v>3.5264471215566702E-2</v>
      </c>
      <c r="J14" s="15">
        <v>-1.3894444205918901E-2</v>
      </c>
      <c r="L14" s="23" t="s">
        <v>422</v>
      </c>
      <c r="M14" s="24"/>
      <c r="N14" s="25"/>
      <c r="Q14" s="37">
        <v>-2.8107264503734401E-2</v>
      </c>
      <c r="U14" s="23" t="s">
        <v>429</v>
      </c>
      <c r="V14" s="24"/>
      <c r="W14" s="25"/>
    </row>
    <row r="15" spans="1:23" ht="14.4" customHeight="1" x14ac:dyDescent="0.3">
      <c r="A15" s="16">
        <v>-0.15904891236226801</v>
      </c>
      <c r="B15" s="17">
        <v>1.10270051330462E-2</v>
      </c>
      <c r="C15" s="17">
        <v>-6.9491926058646195E-2</v>
      </c>
      <c r="D15" s="17">
        <v>-6.9927616989726105E-2</v>
      </c>
      <c r="E15" s="17">
        <v>-6.2280745092219598E-2</v>
      </c>
      <c r="F15" s="17">
        <v>-4.97755638653955E-2</v>
      </c>
      <c r="G15" s="17">
        <v>-8.6158058459859604E-2</v>
      </c>
      <c r="H15" s="17">
        <v>-2.5517942217789899E-2</v>
      </c>
      <c r="I15" s="17">
        <v>-3.9854467694519002E-2</v>
      </c>
      <c r="J15" s="18">
        <v>-0.19223582966231201</v>
      </c>
      <c r="L15" s="26"/>
      <c r="M15" s="27"/>
      <c r="N15" s="28"/>
      <c r="U15" s="26"/>
      <c r="V15" s="27"/>
      <c r="W15" s="28"/>
    </row>
    <row r="16" spans="1:23" ht="14.4" customHeight="1" thickBot="1" x14ac:dyDescent="0.35">
      <c r="A16" s="16">
        <v>-0.21773329229694299</v>
      </c>
      <c r="B16" s="17">
        <v>-0.181364758195114</v>
      </c>
      <c r="C16" s="17">
        <v>0.161320317200846</v>
      </c>
      <c r="D16" s="17">
        <v>0.35813192875212402</v>
      </c>
      <c r="E16" s="17">
        <v>0.112472441889955</v>
      </c>
      <c r="F16" s="17">
        <v>0.109251151307549</v>
      </c>
      <c r="G16" s="17">
        <v>0.24163128608891299</v>
      </c>
      <c r="H16" s="17">
        <v>0.179208681559476</v>
      </c>
      <c r="I16" s="17">
        <v>-0.187794250747057</v>
      </c>
      <c r="J16" s="18">
        <v>-0.14623090318074899</v>
      </c>
      <c r="L16" s="26"/>
      <c r="M16" s="27"/>
      <c r="N16" s="28"/>
      <c r="U16" s="26"/>
      <c r="V16" s="27"/>
      <c r="W16" s="28"/>
    </row>
    <row r="17" spans="1:23" ht="14.4" customHeight="1" thickBot="1" x14ac:dyDescent="0.35">
      <c r="A17" s="16">
        <v>-8.87158295076034E-2</v>
      </c>
      <c r="B17" s="17">
        <v>-5.3624397242517198E-2</v>
      </c>
      <c r="C17" s="17">
        <v>0.123533589807858</v>
      </c>
      <c r="D17" s="17">
        <v>0.35585589371395898</v>
      </c>
      <c r="E17" s="17">
        <v>0.334410761679305</v>
      </c>
      <c r="F17" s="17">
        <v>0.34773164445993698</v>
      </c>
      <c r="G17" s="17">
        <v>0.33052375268804401</v>
      </c>
      <c r="H17" s="17">
        <v>0.14670057136548401</v>
      </c>
      <c r="I17" s="17">
        <v>-7.6522614009318798E-2</v>
      </c>
      <c r="J17" s="18">
        <v>-6.9424674564684805E-2</v>
      </c>
      <c r="L17" s="26"/>
      <c r="M17" s="27"/>
      <c r="N17" s="28"/>
      <c r="Q17" s="37">
        <v>-1.0006286160871101</v>
      </c>
      <c r="U17" s="26"/>
      <c r="V17" s="27"/>
      <c r="W17" s="28"/>
    </row>
    <row r="18" spans="1:23" ht="14.4" customHeight="1" x14ac:dyDescent="0.3">
      <c r="A18" s="16">
        <v>-3.8469584607174E-2</v>
      </c>
      <c r="B18" s="17">
        <v>-0.132561776677799</v>
      </c>
      <c r="C18" s="17">
        <v>0.113144633142319</v>
      </c>
      <c r="D18" s="17">
        <v>8.9923175997334806E-2</v>
      </c>
      <c r="E18" s="17">
        <v>0.33510643212980501</v>
      </c>
      <c r="F18" s="17">
        <v>0.30649980430662399</v>
      </c>
      <c r="G18" s="17">
        <v>0.138876205901792</v>
      </c>
      <c r="H18" s="17">
        <v>0.15032783188381499</v>
      </c>
      <c r="I18" s="17">
        <v>-7.1231965050660997E-2</v>
      </c>
      <c r="J18" s="18">
        <v>-7.4870069426273597E-2</v>
      </c>
      <c r="L18" s="41">
        <v>0.13187985794552401</v>
      </c>
      <c r="M18" s="42"/>
      <c r="N18" s="43"/>
      <c r="U18" s="41">
        <v>-0.79660804672534102</v>
      </c>
      <c r="V18" s="42"/>
      <c r="W18" s="43"/>
    </row>
    <row r="19" spans="1:23" ht="14.4" customHeight="1" thickBot="1" x14ac:dyDescent="0.35">
      <c r="A19" s="16">
        <v>-3.5056283963276702E-2</v>
      </c>
      <c r="B19" s="17">
        <v>-6.8955390162680194E-2</v>
      </c>
      <c r="C19" s="17">
        <v>0.11776182090597601</v>
      </c>
      <c r="D19" s="17">
        <v>0.15260743193636001</v>
      </c>
      <c r="E19" s="17">
        <v>0.33358414233081102</v>
      </c>
      <c r="F19" s="17">
        <v>0.36131545121291597</v>
      </c>
      <c r="G19" s="17">
        <v>0.12996319543054299</v>
      </c>
      <c r="H19" s="17">
        <v>0.21438481155507799</v>
      </c>
      <c r="I19" s="17">
        <v>-5.7465935291682098E-2</v>
      </c>
      <c r="J19" s="18">
        <v>-2.91018092596547E-2</v>
      </c>
      <c r="L19" s="41"/>
      <c r="M19" s="42"/>
      <c r="N19" s="43"/>
      <c r="U19" s="41"/>
      <c r="V19" s="42"/>
      <c r="W19" s="43"/>
    </row>
    <row r="20" spans="1:23" ht="14.4" customHeight="1" thickBot="1" x14ac:dyDescent="0.35">
      <c r="A20" s="16">
        <v>-4.5280590208448802E-2</v>
      </c>
      <c r="B20" s="17">
        <v>-5.8179563299400203E-2</v>
      </c>
      <c r="C20" s="17">
        <v>0.14350124063421299</v>
      </c>
      <c r="D20" s="17">
        <v>0.36161735307273002</v>
      </c>
      <c r="E20" s="17">
        <v>0.34431630350651699</v>
      </c>
      <c r="F20" s="17">
        <v>0.29786246432174501</v>
      </c>
      <c r="G20" s="17">
        <v>0.35110243211006698</v>
      </c>
      <c r="H20" s="17">
        <v>0.15005372899754299</v>
      </c>
      <c r="I20" s="17">
        <v>-5.0075987091314299E-2</v>
      </c>
      <c r="J20" s="18">
        <v>-9.2519012885474393E-3</v>
      </c>
      <c r="L20" s="44" t="s">
        <v>436</v>
      </c>
      <c r="M20" s="45"/>
      <c r="N20" s="46"/>
      <c r="Q20" s="37">
        <v>-0.87549685459124005</v>
      </c>
      <c r="U20" s="44" t="s">
        <v>441</v>
      </c>
      <c r="V20" s="45"/>
      <c r="W20" s="46"/>
    </row>
    <row r="21" spans="1:23" ht="14.4" customHeight="1" x14ac:dyDescent="0.3">
      <c r="A21" s="16">
        <v>-0.15977655607786101</v>
      </c>
      <c r="B21" s="17">
        <v>-0.18745332685843299</v>
      </c>
      <c r="C21" s="17">
        <v>0.18835567395028499</v>
      </c>
      <c r="D21" s="17">
        <v>0.28496855705776802</v>
      </c>
      <c r="E21" s="17">
        <v>0.115096309758921</v>
      </c>
      <c r="F21" s="17">
        <v>0.14950743193636001</v>
      </c>
      <c r="G21" s="17">
        <v>0.35636365013391402</v>
      </c>
      <c r="H21" s="17">
        <v>0.213956218197554</v>
      </c>
      <c r="I21" s="17">
        <v>-0.20774584035983501</v>
      </c>
      <c r="J21" s="18">
        <v>-0.190652021906554</v>
      </c>
      <c r="L21" s="44"/>
      <c r="M21" s="45"/>
      <c r="N21" s="46"/>
      <c r="U21" s="44"/>
      <c r="V21" s="45"/>
      <c r="W21" s="46"/>
    </row>
    <row r="22" spans="1:23" ht="14.4" customHeight="1" thickBot="1" x14ac:dyDescent="0.35">
      <c r="A22" s="16">
        <v>-0.20231636005707901</v>
      </c>
      <c r="B22" s="17">
        <v>5.5210425050700703E-3</v>
      </c>
      <c r="C22" s="17">
        <v>-4.1265551221984602E-3</v>
      </c>
      <c r="D22" s="17">
        <v>-6.7098522137233496E-2</v>
      </c>
      <c r="E22" s="17">
        <v>-8.1802383240366899E-2</v>
      </c>
      <c r="F22" s="17">
        <v>-7.7301991438768203E-2</v>
      </c>
      <c r="G22" s="17">
        <v>-7.5830063190846703E-2</v>
      </c>
      <c r="H22" s="17">
        <v>-2.16317529462128E-2</v>
      </c>
      <c r="I22" s="17">
        <v>-2.4908711636565301E-2</v>
      </c>
      <c r="J22" s="18">
        <v>-0.22028379218839</v>
      </c>
      <c r="L22" s="26" t="s">
        <v>431</v>
      </c>
      <c r="M22" s="27"/>
      <c r="N22" s="28"/>
      <c r="U22" s="26" t="s">
        <v>431</v>
      </c>
      <c r="V22" s="27"/>
      <c r="W22" s="28"/>
    </row>
    <row r="23" spans="1:23" ht="15" customHeight="1" thickBot="1" x14ac:dyDescent="0.35">
      <c r="A23" s="19">
        <v>-2.46403876819269E-3</v>
      </c>
      <c r="B23" s="20">
        <v>2.3857926134250002E-2</v>
      </c>
      <c r="C23" s="20">
        <v>-0.202571031184517</v>
      </c>
      <c r="D23" s="20">
        <v>3.2091152343851202E-2</v>
      </c>
      <c r="E23" s="20">
        <v>-6.9126764245578801E-2</v>
      </c>
      <c r="F23" s="20">
        <v>-7.5677620333978998E-2</v>
      </c>
      <c r="G23" s="20">
        <v>-7.9176360252029301E-2</v>
      </c>
      <c r="H23" s="20">
        <v>-0.22011819641038</v>
      </c>
      <c r="I23" s="20">
        <v>7.42388787066324E-2</v>
      </c>
      <c r="J23" s="21">
        <v>-1.24136181582269E-2</v>
      </c>
      <c r="L23" s="29"/>
      <c r="M23" s="30"/>
      <c r="N23" s="31"/>
      <c r="Q23" s="47">
        <v>-5.1603765886635502</v>
      </c>
      <c r="U23" s="29"/>
      <c r="V23" s="30"/>
      <c r="W23" s="31"/>
    </row>
    <row r="24" spans="1:23" ht="14.4" x14ac:dyDescent="0.3">
      <c r="A24" s="12"/>
      <c r="B24" s="12"/>
      <c r="C24" s="12"/>
      <c r="D24" s="12"/>
      <c r="E24" s="12"/>
      <c r="F24" s="12"/>
      <c r="G24" s="12"/>
      <c r="H24" s="12"/>
      <c r="I24" s="12"/>
      <c r="J24" s="12"/>
      <c r="L24" s="32"/>
      <c r="M24" s="32"/>
      <c r="N24" s="32"/>
      <c r="Q24" s="36"/>
    </row>
    <row r="25" spans="1:23" ht="27.6" x14ac:dyDescent="0.3">
      <c r="A25" s="49" t="s">
        <v>444</v>
      </c>
      <c r="B25" s="39"/>
      <c r="C25" s="39"/>
      <c r="D25" s="39"/>
      <c r="E25" s="39"/>
      <c r="F25" s="39"/>
      <c r="G25" s="39"/>
      <c r="H25" s="39"/>
      <c r="I25" s="39"/>
      <c r="J25" s="39"/>
      <c r="L25" s="32"/>
      <c r="M25" s="32"/>
      <c r="N25" s="32"/>
      <c r="Q25" s="40" t="s">
        <v>427</v>
      </c>
    </row>
    <row r="26" spans="1:23" ht="13.8" customHeight="1" thickBot="1" x14ac:dyDescent="0.35">
      <c r="A26" s="12"/>
      <c r="B26" s="12"/>
      <c r="C26" s="12"/>
      <c r="D26" s="12"/>
      <c r="E26" s="12"/>
      <c r="F26" s="12"/>
      <c r="G26" s="12"/>
      <c r="H26" s="12"/>
      <c r="I26" s="12"/>
      <c r="J26" s="12"/>
      <c r="L26" s="32"/>
      <c r="M26" s="32"/>
      <c r="N26" s="32"/>
      <c r="Q26" s="35"/>
    </row>
    <row r="27" spans="1:23" ht="14.4" customHeight="1" thickBot="1" x14ac:dyDescent="0.35">
      <c r="A27" s="13">
        <v>-0.12012067118363</v>
      </c>
      <c r="B27" s="14">
        <v>-9.8178999404891706E-2</v>
      </c>
      <c r="C27" s="14">
        <v>3.1573057714803697E-2</v>
      </c>
      <c r="D27" s="14">
        <v>-6.9952775948883605E-2</v>
      </c>
      <c r="E27" s="14">
        <v>0.138235726117796</v>
      </c>
      <c r="F27" s="14">
        <v>0.14981361248776801</v>
      </c>
      <c r="G27" s="14">
        <v>-3.0926123560697301E-2</v>
      </c>
      <c r="H27" s="14">
        <v>3.06381592251041E-2</v>
      </c>
      <c r="I27" s="14">
        <v>-0.127733448550296</v>
      </c>
      <c r="J27" s="15">
        <v>-0.116999197654663</v>
      </c>
      <c r="L27" s="23" t="s">
        <v>423</v>
      </c>
      <c r="M27" s="24"/>
      <c r="N27" s="25"/>
      <c r="Q27" s="47">
        <v>-3.8799794769702598</v>
      </c>
      <c r="U27" s="23" t="s">
        <v>432</v>
      </c>
      <c r="V27" s="24"/>
      <c r="W27" s="25"/>
    </row>
    <row r="28" spans="1:23" ht="14.4" customHeight="1" x14ac:dyDescent="0.3">
      <c r="A28" s="16">
        <v>-7.0365037196477801E-3</v>
      </c>
      <c r="B28" s="17">
        <v>-0.109769899264535</v>
      </c>
      <c r="C28" s="17">
        <v>-9.6887290210921795E-2</v>
      </c>
      <c r="D28" s="17">
        <v>0.17250430826165999</v>
      </c>
      <c r="E28" s="17">
        <v>0.15037017620589699</v>
      </c>
      <c r="F28" s="17">
        <v>0.13624848667009301</v>
      </c>
      <c r="G28" s="17">
        <v>0.16084410085572901</v>
      </c>
      <c r="H28" s="17">
        <v>-8.2245109488892396E-2</v>
      </c>
      <c r="I28" s="17">
        <v>-0.11699019034564399</v>
      </c>
      <c r="J28" s="18">
        <v>1.55499696188145E-2</v>
      </c>
      <c r="L28" s="26"/>
      <c r="M28" s="27"/>
      <c r="N28" s="28"/>
      <c r="Q28" s="36"/>
      <c r="U28" s="26"/>
      <c r="V28" s="27"/>
      <c r="W28" s="28"/>
    </row>
    <row r="29" spans="1:23" ht="14.4" customHeight="1" thickBot="1" x14ac:dyDescent="0.35">
      <c r="A29" s="16">
        <v>2.6615756178453801E-2</v>
      </c>
      <c r="B29" s="17">
        <v>-6.1061282592520005E-4</v>
      </c>
      <c r="C29" s="17">
        <v>0.114172575715159</v>
      </c>
      <c r="D29" s="17">
        <v>4.0714909376142697E-3</v>
      </c>
      <c r="E29" s="17">
        <v>-0.10095841997235</v>
      </c>
      <c r="F29" s="17">
        <v>-9.1808369773614298E-2</v>
      </c>
      <c r="G29" s="17">
        <v>1.03547588534421E-2</v>
      </c>
      <c r="H29" s="17">
        <v>0.10088936812884999</v>
      </c>
      <c r="I29" s="17">
        <v>2.5901075642218E-2</v>
      </c>
      <c r="J29" s="18">
        <v>3.3021437238182801E-2</v>
      </c>
      <c r="L29" s="26"/>
      <c r="M29" s="27"/>
      <c r="N29" s="28"/>
      <c r="Q29" s="35"/>
      <c r="U29" s="26"/>
      <c r="V29" s="27"/>
      <c r="W29" s="28"/>
    </row>
    <row r="30" spans="1:23" ht="14.4" customHeight="1" thickBot="1" x14ac:dyDescent="0.35">
      <c r="A30" s="16">
        <v>-7.7185203719246004E-2</v>
      </c>
      <c r="B30" s="17">
        <v>0.17039433241742899</v>
      </c>
      <c r="C30" s="17">
        <v>0.139964438281524</v>
      </c>
      <c r="D30" s="17">
        <v>-0.23572359008444899</v>
      </c>
      <c r="E30" s="17">
        <v>-0.22625248806629999</v>
      </c>
      <c r="F30" s="17">
        <v>-0.23851071778253899</v>
      </c>
      <c r="G30" s="17">
        <v>-0.234350593329607</v>
      </c>
      <c r="H30" s="17">
        <v>0.165707635063994</v>
      </c>
      <c r="I30" s="17">
        <v>0.17670765177917699</v>
      </c>
      <c r="J30" s="18">
        <v>-7.2790409426248107E-2</v>
      </c>
      <c r="L30" s="26"/>
      <c r="M30" s="27"/>
      <c r="N30" s="28"/>
      <c r="Q30" s="37">
        <v>1.7035130734949899</v>
      </c>
      <c r="U30" s="26"/>
      <c r="V30" s="27"/>
      <c r="W30" s="28"/>
    </row>
    <row r="31" spans="1:23" ht="14.4" customHeight="1" x14ac:dyDescent="0.3">
      <c r="A31" s="16">
        <v>0.128085532481239</v>
      </c>
      <c r="B31" s="17">
        <v>0.149006466166866</v>
      </c>
      <c r="C31" s="17">
        <v>-8.2924727129777304E-2</v>
      </c>
      <c r="D31" s="17">
        <v>-8.1586708133032204E-2</v>
      </c>
      <c r="E31" s="17">
        <v>-0.20968755990283799</v>
      </c>
      <c r="F31" s="17">
        <v>-0.20093291386036699</v>
      </c>
      <c r="G31" s="17">
        <v>-0.117681059832763</v>
      </c>
      <c r="H31" s="17">
        <v>-0.10258176882645501</v>
      </c>
      <c r="I31" s="17">
        <v>0.17391012063556699</v>
      </c>
      <c r="J31" s="18">
        <v>0.13209867050035601</v>
      </c>
      <c r="L31" s="41">
        <v>1.6907811572450099E-2</v>
      </c>
      <c r="M31" s="42"/>
      <c r="N31" s="43"/>
      <c r="Q31" s="36"/>
      <c r="S31" s="17"/>
      <c r="U31" s="41">
        <v>-4.0444209746258997</v>
      </c>
      <c r="V31" s="42"/>
      <c r="W31" s="43"/>
    </row>
    <row r="32" spans="1:23" ht="14.4" customHeight="1" thickBot="1" x14ac:dyDescent="0.35">
      <c r="A32" s="16">
        <v>0.13600979999213</v>
      </c>
      <c r="B32" s="17">
        <v>0.14391403176345699</v>
      </c>
      <c r="C32" s="17">
        <v>-8.2515028392368905E-2</v>
      </c>
      <c r="D32" s="17">
        <v>-0.109860497152972</v>
      </c>
      <c r="E32" s="17">
        <v>-0.23669230229161101</v>
      </c>
      <c r="F32" s="17">
        <v>-0.24628854265306499</v>
      </c>
      <c r="G32" s="17">
        <v>-9.8819520158091201E-2</v>
      </c>
      <c r="H32" s="17">
        <v>-8.86558400217341E-2</v>
      </c>
      <c r="I32" s="17">
        <v>0.16062603670470099</v>
      </c>
      <c r="J32" s="18">
        <v>0.12560195433146501</v>
      </c>
      <c r="L32" s="41"/>
      <c r="M32" s="42"/>
      <c r="N32" s="43"/>
      <c r="Q32" s="35"/>
      <c r="U32" s="41"/>
      <c r="V32" s="42"/>
      <c r="W32" s="43"/>
    </row>
    <row r="33" spans="1:23" ht="14.4" customHeight="1" thickBot="1" x14ac:dyDescent="0.35">
      <c r="A33" s="16">
        <v>-7.5979215857216204E-2</v>
      </c>
      <c r="B33" s="17">
        <v>0.168412343236026</v>
      </c>
      <c r="C33" s="17">
        <v>0.13333368578560001</v>
      </c>
      <c r="D33" s="17">
        <v>-0.243325674434578</v>
      </c>
      <c r="E33" s="17">
        <v>-0.24398525625473</v>
      </c>
      <c r="F33" s="17">
        <v>-0.22892592141186199</v>
      </c>
      <c r="G33" s="17">
        <v>-0.24323967360572599</v>
      </c>
      <c r="H33" s="17">
        <v>0.13389658705757301</v>
      </c>
      <c r="I33" s="17">
        <v>0.15612475427619699</v>
      </c>
      <c r="J33" s="18">
        <v>-8.6044967245938603E-2</v>
      </c>
      <c r="L33" s="44" t="s">
        <v>437</v>
      </c>
      <c r="M33" s="45"/>
      <c r="N33" s="46"/>
      <c r="Q33" s="37">
        <v>-2.2357632115466202</v>
      </c>
      <c r="U33" s="44" t="s">
        <v>440</v>
      </c>
      <c r="V33" s="45"/>
      <c r="W33" s="46"/>
    </row>
    <row r="34" spans="1:23" ht="14.4" customHeight="1" x14ac:dyDescent="0.3">
      <c r="A34" s="16">
        <v>2.6276637262280401E-2</v>
      </c>
      <c r="B34" s="17">
        <v>2.7581818220875201E-2</v>
      </c>
      <c r="C34" s="17">
        <v>0.115653835496924</v>
      </c>
      <c r="D34" s="17">
        <v>-2.3921336219654001E-2</v>
      </c>
      <c r="E34" s="17">
        <v>-6.8441369881677497E-2</v>
      </c>
      <c r="F34" s="17">
        <v>-9.9660497152972705E-2</v>
      </c>
      <c r="G34" s="17">
        <v>-8.6685902240324995E-3</v>
      </c>
      <c r="H34" s="17">
        <v>0.10479190692894</v>
      </c>
      <c r="I34" s="17">
        <v>1.9435181927152999E-2</v>
      </c>
      <c r="J34" s="18">
        <v>2.19350359082887E-2</v>
      </c>
      <c r="L34" s="44"/>
      <c r="M34" s="45"/>
      <c r="N34" s="46"/>
      <c r="Q34" s="36"/>
      <c r="U34" s="44"/>
      <c r="V34" s="45"/>
      <c r="W34" s="46"/>
    </row>
    <row r="35" spans="1:23" ht="14.4" customHeight="1" thickBot="1" x14ac:dyDescent="0.35">
      <c r="A35" s="16">
        <v>1.2744475025542599E-2</v>
      </c>
      <c r="B35" s="17">
        <v>-8.2516324259687607E-2</v>
      </c>
      <c r="C35" s="17">
        <v>-5.4257196228331001E-2</v>
      </c>
      <c r="D35" s="17">
        <v>0.15594627798913099</v>
      </c>
      <c r="E35" s="17">
        <v>0.17187932089984401</v>
      </c>
      <c r="F35" s="17">
        <v>0.17306818342351701</v>
      </c>
      <c r="G35" s="17">
        <v>0.16347298885405301</v>
      </c>
      <c r="H35" s="17">
        <v>-0.103773923356656</v>
      </c>
      <c r="I35" s="17">
        <v>-0.118976190332089</v>
      </c>
      <c r="J35" s="18">
        <v>2.7376401796482701E-2</v>
      </c>
      <c r="L35" s="26" t="s">
        <v>431</v>
      </c>
      <c r="M35" s="27"/>
      <c r="N35" s="28"/>
      <c r="Q35" s="35"/>
      <c r="U35" s="26" t="s">
        <v>431</v>
      </c>
      <c r="V35" s="27"/>
      <c r="W35" s="28"/>
    </row>
    <row r="36" spans="1:23" ht="15" customHeight="1" thickBot="1" x14ac:dyDescent="0.35">
      <c r="A36" s="19">
        <v>-0.11074532192903799</v>
      </c>
      <c r="B36" s="20">
        <v>-9.7203921916855895E-2</v>
      </c>
      <c r="C36" s="20">
        <v>2.07662631188354E-2</v>
      </c>
      <c r="D36" s="20">
        <v>-4.6198057531650898E-2</v>
      </c>
      <c r="E36" s="20">
        <v>0.166725946816705</v>
      </c>
      <c r="F36" s="20">
        <v>0.16586843340249299</v>
      </c>
      <c r="G36" s="20">
        <v>-6.9884095356489401E-2</v>
      </c>
      <c r="H36" s="20">
        <v>2.0560832347448699E-2</v>
      </c>
      <c r="I36" s="20">
        <v>-0.122031648822095</v>
      </c>
      <c r="J36" s="21">
        <v>-0.117191897084932</v>
      </c>
      <c r="L36" s="29"/>
      <c r="M36" s="30"/>
      <c r="N36" s="31"/>
      <c r="Q36" s="37">
        <v>-1.08277368658221</v>
      </c>
      <c r="U36" s="29"/>
      <c r="V36" s="30"/>
      <c r="W36" s="31"/>
    </row>
    <row r="37" spans="1:23" ht="15.6" customHeight="1" x14ac:dyDescent="0.3">
      <c r="A37" s="12"/>
      <c r="B37" s="12"/>
      <c r="C37" s="12"/>
      <c r="D37" s="12"/>
      <c r="E37" s="12"/>
      <c r="F37" s="12"/>
      <c r="G37" s="12"/>
      <c r="H37" s="12"/>
      <c r="I37" s="12"/>
      <c r="J37" s="12"/>
      <c r="L37" s="32"/>
      <c r="M37" s="32"/>
      <c r="N37" s="32"/>
    </row>
    <row r="38" spans="1:23" s="2" customFormat="1" ht="35.4" customHeight="1" x14ac:dyDescent="0.3">
      <c r="A38" s="49" t="s">
        <v>442</v>
      </c>
      <c r="B38" s="39"/>
      <c r="C38" s="39"/>
      <c r="D38" s="39"/>
      <c r="E38" s="39"/>
      <c r="F38" s="39"/>
      <c r="G38" s="39"/>
      <c r="H38" s="39"/>
      <c r="I38" s="39"/>
      <c r="J38" s="39"/>
      <c r="L38" s="32"/>
      <c r="M38" s="32"/>
      <c r="N38" s="32"/>
      <c r="Q38" s="40" t="s">
        <v>425</v>
      </c>
    </row>
    <row r="39" spans="1:23" ht="15" customHeight="1" thickBot="1" x14ac:dyDescent="0.35">
      <c r="A39" s="12"/>
      <c r="B39" s="12"/>
      <c r="C39" s="12"/>
      <c r="D39" s="12"/>
      <c r="E39" s="12"/>
      <c r="F39" s="12"/>
      <c r="G39" s="12"/>
      <c r="H39" s="12"/>
      <c r="I39" s="12"/>
      <c r="J39" s="12"/>
      <c r="L39" s="32"/>
      <c r="M39" s="32"/>
      <c r="N39" s="32"/>
      <c r="Q39" s="38"/>
    </row>
    <row r="40" spans="1:23" ht="14.4" customHeight="1" thickBot="1" x14ac:dyDescent="0.35">
      <c r="A40" s="13">
        <v>0.27134764451303001</v>
      </c>
      <c r="B40" s="14">
        <v>0.23083805772505001</v>
      </c>
      <c r="C40" s="14">
        <v>0.10446468542948401</v>
      </c>
      <c r="D40" s="14">
        <v>-5.4585089335261898E-2</v>
      </c>
      <c r="E40" s="14">
        <v>-2.1931859435973301E-2</v>
      </c>
      <c r="F40" s="14">
        <v>-1.88794152938308E-2</v>
      </c>
      <c r="G40" s="14">
        <v>-0.107740093539326</v>
      </c>
      <c r="H40" s="14">
        <v>0.156968603175515</v>
      </c>
      <c r="I40" s="14">
        <v>0.33124807384656102</v>
      </c>
      <c r="J40" s="15">
        <v>0.245787496739614</v>
      </c>
      <c r="L40" s="23" t="s">
        <v>424</v>
      </c>
      <c r="M40" s="24"/>
      <c r="N40" s="25"/>
      <c r="Q40" s="37">
        <v>0.32217637791570097</v>
      </c>
      <c r="U40" s="23" t="s">
        <v>433</v>
      </c>
      <c r="V40" s="24"/>
      <c r="W40" s="25"/>
    </row>
    <row r="41" spans="1:23" ht="14.4" customHeight="1" x14ac:dyDescent="0.3">
      <c r="A41" s="16">
        <v>0.13738428770458899</v>
      </c>
      <c r="B41" s="17">
        <v>0.211205038585596</v>
      </c>
      <c r="C41" s="17">
        <v>0.36007819808651498</v>
      </c>
      <c r="D41" s="17">
        <v>-3.4071836644907999E-3</v>
      </c>
      <c r="E41" s="17">
        <v>-1.25651540252423E-2</v>
      </c>
      <c r="F41" s="17">
        <v>-1.14791572689247E-2</v>
      </c>
      <c r="G41" s="17">
        <v>-4.87583395032406E-2</v>
      </c>
      <c r="H41" s="17">
        <v>0.28585669061750102</v>
      </c>
      <c r="I41" s="17">
        <v>0.28851666982251201</v>
      </c>
      <c r="J41" s="18">
        <v>0.13731830822570401</v>
      </c>
      <c r="L41" s="26"/>
      <c r="M41" s="27"/>
      <c r="N41" s="28"/>
      <c r="U41" s="26"/>
      <c r="V41" s="27"/>
      <c r="W41" s="28"/>
    </row>
    <row r="42" spans="1:23" ht="14.4" customHeight="1" thickBot="1" x14ac:dyDescent="0.35">
      <c r="A42" s="16">
        <v>0.143940122148522</v>
      </c>
      <c r="B42" s="17">
        <v>9.9140892608634498E-2</v>
      </c>
      <c r="C42" s="17">
        <v>0.26597479122798201</v>
      </c>
      <c r="D42" s="17">
        <v>2.9363509693771699E-2</v>
      </c>
      <c r="E42" s="17">
        <v>-0.2291792456099</v>
      </c>
      <c r="F42" s="17">
        <v>-0.232413565197783</v>
      </c>
      <c r="G42" s="17">
        <v>6.1240041013362001E-2</v>
      </c>
      <c r="H42" s="17">
        <v>0.24856534983713199</v>
      </c>
      <c r="I42" s="17">
        <v>6.7961095468090399E-2</v>
      </c>
      <c r="J42" s="18">
        <v>8.2539589670219099E-2</v>
      </c>
      <c r="L42" s="26"/>
      <c r="M42" s="27"/>
      <c r="N42" s="28"/>
      <c r="U42" s="26"/>
      <c r="V42" s="27"/>
      <c r="W42" s="28"/>
    </row>
    <row r="43" spans="1:23" ht="14.4" customHeight="1" thickBot="1" x14ac:dyDescent="0.35">
      <c r="A43" s="16">
        <v>-7.5224687982022198E-2</v>
      </c>
      <c r="B43" s="17">
        <v>-1.9800897911084001E-2</v>
      </c>
      <c r="C43" s="17">
        <v>-0.15707972169227999</v>
      </c>
      <c r="D43" s="17">
        <v>-1.8154764443403502E-2</v>
      </c>
      <c r="E43" s="17">
        <v>-1.84404512014118E-2</v>
      </c>
      <c r="F43" s="17">
        <v>-9.2182307525117205E-3</v>
      </c>
      <c r="G43" s="17">
        <v>5.5634081341832901E-3</v>
      </c>
      <c r="H43" s="17">
        <v>-0.15291835147715799</v>
      </c>
      <c r="I43" s="17">
        <v>-7.2663390548701704E-4</v>
      </c>
      <c r="J43" s="18">
        <v>-4.6428328496554698E-2</v>
      </c>
      <c r="L43" s="26"/>
      <c r="M43" s="27"/>
      <c r="N43" s="28"/>
      <c r="Q43" s="37">
        <v>-1.7655010829218301</v>
      </c>
      <c r="U43" s="26"/>
      <c r="V43" s="27"/>
      <c r="W43" s="28"/>
    </row>
    <row r="44" spans="1:23" ht="14.4" customHeight="1" x14ac:dyDescent="0.3">
      <c r="A44" s="16">
        <v>7.1163555363978406E-2</v>
      </c>
      <c r="B44" s="17">
        <v>7.9588883222936994E-3</v>
      </c>
      <c r="C44" s="17">
        <v>-0.20421862580666</v>
      </c>
      <c r="D44" s="17">
        <v>-0.30506270814602598</v>
      </c>
      <c r="E44" s="17">
        <v>-3.0684920487583402E-2</v>
      </c>
      <c r="F44" s="17">
        <v>-5.07580943299447E-2</v>
      </c>
      <c r="G44" s="17">
        <v>-0.20584252779756501</v>
      </c>
      <c r="H44" s="17">
        <v>-0.23211681737370701</v>
      </c>
      <c r="I44" s="17">
        <v>-1.9267978027799702E-2</v>
      </c>
      <c r="J44" s="18">
        <v>3.2086963933728001E-2</v>
      </c>
      <c r="L44" s="41">
        <v>0.18101558850185101</v>
      </c>
      <c r="M44" s="42"/>
      <c r="N44" s="43"/>
      <c r="U44" s="41">
        <v>-2.3874373369791</v>
      </c>
      <c r="V44" s="42"/>
      <c r="W44" s="43"/>
    </row>
    <row r="45" spans="1:23" ht="14.4" customHeight="1" thickBot="1" x14ac:dyDescent="0.35">
      <c r="A45" s="16">
        <v>-4.3659169967701798E-2</v>
      </c>
      <c r="B45" s="17">
        <v>-7.3291889913612199E-2</v>
      </c>
      <c r="C45" s="17">
        <v>-0.201168319928483</v>
      </c>
      <c r="D45" s="17">
        <v>-0.23925256685297699</v>
      </c>
      <c r="E45" s="17">
        <v>-1.50434917171291E-2</v>
      </c>
      <c r="F45" s="17">
        <v>-2.15773623891371E-2</v>
      </c>
      <c r="G45" s="17">
        <v>-0.23452877793268001</v>
      </c>
      <c r="H45" s="17">
        <v>-0.23333307040544499</v>
      </c>
      <c r="I45" s="17">
        <v>-1.39982616405902E-2</v>
      </c>
      <c r="J45" s="18">
        <v>1.31654909053011E-2</v>
      </c>
      <c r="L45" s="41"/>
      <c r="M45" s="42"/>
      <c r="N45" s="43"/>
      <c r="U45" s="41"/>
      <c r="V45" s="42"/>
      <c r="W45" s="43"/>
    </row>
    <row r="46" spans="1:23" ht="14.4" customHeight="1" thickBot="1" x14ac:dyDescent="0.35">
      <c r="A46" s="16">
        <v>-9.77834842139014E-2</v>
      </c>
      <c r="B46" s="17">
        <v>-3.3234539033683598E-2</v>
      </c>
      <c r="C46" s="17">
        <v>-0.13627113959061399</v>
      </c>
      <c r="D46" s="17">
        <v>-1.9523181356231298E-2</v>
      </c>
      <c r="E46" s="17">
        <v>-1.7323754955223501E-2</v>
      </c>
      <c r="F46" s="17">
        <v>-1.08978229162242E-2</v>
      </c>
      <c r="G46" s="17">
        <v>-2.73442514617687E-2</v>
      </c>
      <c r="H46" s="17">
        <v>-0.185374661182205</v>
      </c>
      <c r="I46" s="17">
        <v>-3.7455365054482097E-2</v>
      </c>
      <c r="J46" s="18">
        <v>-9.9645041230075102E-2</v>
      </c>
      <c r="L46" s="44" t="s">
        <v>438</v>
      </c>
      <c r="M46" s="45"/>
      <c r="N46" s="46"/>
      <c r="Q46" s="47">
        <v>-5.4094018605913901</v>
      </c>
      <c r="U46" s="44" t="s">
        <v>439</v>
      </c>
      <c r="V46" s="45"/>
      <c r="W46" s="46"/>
    </row>
    <row r="47" spans="1:23" ht="14.4" customHeight="1" x14ac:dyDescent="0.3">
      <c r="A47" s="16">
        <v>0.13005215361543199</v>
      </c>
      <c r="B47" s="17">
        <v>8.6576292949857997E-2</v>
      </c>
      <c r="C47" s="17">
        <v>0.24061138908481</v>
      </c>
      <c r="D47" s="17">
        <v>4.1561406619950801E-2</v>
      </c>
      <c r="E47" s="17">
        <v>-0.168970817540608</v>
      </c>
      <c r="F47" s="17">
        <v>-0.23275256685297699</v>
      </c>
      <c r="G47" s="17">
        <v>2.4154724314539501E-2</v>
      </c>
      <c r="H47" s="17">
        <v>0.25080729116751599</v>
      </c>
      <c r="I47" s="17">
        <v>0.126686922376579</v>
      </c>
      <c r="J47" s="18">
        <v>0.14554672721460399</v>
      </c>
      <c r="L47" s="44"/>
      <c r="M47" s="45"/>
      <c r="N47" s="46"/>
      <c r="U47" s="44"/>
      <c r="V47" s="45"/>
      <c r="W47" s="46"/>
    </row>
    <row r="48" spans="1:23" ht="14.4" customHeight="1" thickBot="1" x14ac:dyDescent="0.35">
      <c r="A48" s="16">
        <v>4.5232714446696E-2</v>
      </c>
      <c r="B48" s="17">
        <v>0.234302762501407</v>
      </c>
      <c r="C48" s="17">
        <v>0.28559703318367002</v>
      </c>
      <c r="D48" s="17">
        <v>-3.1204365884745199E-2</v>
      </c>
      <c r="E48" s="17">
        <v>-3.7482085425916698E-4</v>
      </c>
      <c r="F48" s="17">
        <v>1.9988447924843301E-4</v>
      </c>
      <c r="G48" s="17">
        <v>-2.0713796994894E-2</v>
      </c>
      <c r="H48" s="17">
        <v>0.35590236414759902</v>
      </c>
      <c r="I48" s="17">
        <v>0.26607001678734199</v>
      </c>
      <c r="J48" s="18">
        <v>0.156760864187311</v>
      </c>
      <c r="L48" s="26" t="s">
        <v>431</v>
      </c>
      <c r="M48" s="27"/>
      <c r="N48" s="28"/>
      <c r="U48" s="26" t="s">
        <v>431</v>
      </c>
      <c r="V48" s="27"/>
      <c r="W48" s="28"/>
    </row>
    <row r="49" spans="1:23" ht="15" customHeight="1" thickBot="1" x14ac:dyDescent="0.35">
      <c r="A49" s="19">
        <v>0.35988597531107203</v>
      </c>
      <c r="B49" s="20">
        <v>0.25785425724175698</v>
      </c>
      <c r="C49" s="20">
        <v>0.15825322428424601</v>
      </c>
      <c r="D49" s="20">
        <v>-0.188849056472636</v>
      </c>
      <c r="E49" s="20">
        <v>-7.6210936067443603E-3</v>
      </c>
      <c r="F49" s="20">
        <v>8.1756767047050302E-3</v>
      </c>
      <c r="G49" s="20">
        <v>-7.8291702665665E-2</v>
      </c>
      <c r="H49" s="20">
        <v>0.15338037873462501</v>
      </c>
      <c r="I49" s="20">
        <v>0.17026153947202699</v>
      </c>
      <c r="J49" s="21">
        <v>0.30680466336658602</v>
      </c>
      <c r="L49" s="29"/>
      <c r="M49" s="30"/>
      <c r="N49" s="31"/>
      <c r="Q49" s="37">
        <v>0.35915915458188902</v>
      </c>
      <c r="U49" s="29"/>
      <c r="V49" s="30"/>
      <c r="W49" s="31"/>
    </row>
    <row r="50" spans="1:23" ht="13.8" customHeight="1" x14ac:dyDescent="0.3">
      <c r="A50" s="12"/>
      <c r="B50" s="12"/>
      <c r="C50" s="12"/>
      <c r="D50" s="12"/>
      <c r="E50" s="12"/>
      <c r="F50" s="12"/>
      <c r="G50" s="12"/>
      <c r="H50" s="12"/>
      <c r="I50" s="12"/>
      <c r="J50" s="12"/>
      <c r="L50" s="32"/>
      <c r="M50" s="32"/>
      <c r="N50" s="32"/>
    </row>
    <row r="51" spans="1:23" s="2" customFormat="1" ht="33" customHeight="1" x14ac:dyDescent="0.3">
      <c r="A51" s="49" t="s">
        <v>443</v>
      </c>
      <c r="B51" s="39"/>
      <c r="C51" s="39"/>
      <c r="D51" s="39"/>
      <c r="E51" s="39"/>
      <c r="F51" s="39"/>
      <c r="G51" s="39"/>
      <c r="H51" s="39"/>
      <c r="I51" s="39"/>
      <c r="J51" s="39"/>
      <c r="L51" s="32"/>
      <c r="M51" s="32"/>
      <c r="N51" s="32"/>
      <c r="Q51" s="40" t="s">
        <v>428</v>
      </c>
    </row>
    <row r="52" spans="1:23" ht="14.4" x14ac:dyDescent="0.3">
      <c r="A52" s="12"/>
      <c r="B52" s="12"/>
      <c r="C52" s="12"/>
      <c r="D52" s="12"/>
      <c r="E52" s="12"/>
      <c r="F52" s="12"/>
      <c r="G52" s="12"/>
      <c r="H52" s="12"/>
      <c r="I52" s="12"/>
      <c r="J52" s="12"/>
      <c r="L52" s="32"/>
      <c r="M52" s="32"/>
      <c r="N52" s="32"/>
    </row>
    <row r="53" spans="1:23" ht="14.4" x14ac:dyDescent="0.3">
      <c r="L53" s="32"/>
      <c r="M53" s="32"/>
      <c r="N53" s="32"/>
    </row>
    <row r="54" spans="1:23" s="33" customFormat="1" ht="14.4" x14ac:dyDescent="0.3">
      <c r="L54" s="32"/>
      <c r="M54" s="32"/>
      <c r="N54" s="32"/>
      <c r="Q54" s="34"/>
    </row>
    <row r="55" spans="1:23" s="33" customFormat="1" ht="14.4" x14ac:dyDescent="0.3">
      <c r="L55" s="32"/>
      <c r="M55" s="32"/>
      <c r="N55" s="32"/>
      <c r="Q55" s="34"/>
    </row>
    <row r="56" spans="1:23" s="33" customFormat="1" ht="14.4" x14ac:dyDescent="0.3">
      <c r="L56" s="32"/>
      <c r="M56" s="32"/>
      <c r="N56" s="32"/>
      <c r="Q56" s="34"/>
    </row>
    <row r="57" spans="1:23" s="33" customFormat="1" ht="14.4" x14ac:dyDescent="0.3">
      <c r="L57" s="32"/>
      <c r="M57" s="32"/>
      <c r="N57" s="32"/>
      <c r="Q57" s="34"/>
    </row>
    <row r="58" spans="1:23" s="33" customFormat="1" ht="14.4" x14ac:dyDescent="0.3">
      <c r="L58" s="32"/>
      <c r="M58" s="32"/>
      <c r="N58" s="32"/>
      <c r="Q58" s="34"/>
    </row>
    <row r="59" spans="1:23" s="33" customFormat="1" ht="14.4" x14ac:dyDescent="0.3">
      <c r="L59" s="32"/>
      <c r="M59" s="32"/>
      <c r="N59" s="32"/>
      <c r="Q59" s="34"/>
    </row>
    <row r="60" spans="1:23" s="33" customFormat="1" ht="14.4" x14ac:dyDescent="0.3">
      <c r="L60" s="32"/>
      <c r="M60" s="32"/>
      <c r="N60" s="32"/>
      <c r="Q60" s="34"/>
    </row>
    <row r="61" spans="1:23" s="33" customFormat="1" ht="14.4" x14ac:dyDescent="0.3">
      <c r="L61" s="32"/>
      <c r="M61" s="32"/>
      <c r="N61" s="32"/>
      <c r="Q61" s="34"/>
    </row>
    <row r="62" spans="1:23" s="33" customFormat="1" ht="14.4" x14ac:dyDescent="0.3">
      <c r="L62" s="32"/>
      <c r="M62" s="32"/>
      <c r="N62" s="32"/>
      <c r="Q62" s="34"/>
    </row>
    <row r="63" spans="1:23" s="33" customFormat="1" ht="14.4" x14ac:dyDescent="0.3">
      <c r="L63" s="32"/>
      <c r="M63" s="32"/>
      <c r="N63" s="32"/>
      <c r="Q63" s="34"/>
    </row>
    <row r="64" spans="1:23" s="33" customFormat="1" ht="14.4" x14ac:dyDescent="0.3">
      <c r="L64" s="32"/>
      <c r="M64" s="32"/>
      <c r="N64" s="32"/>
      <c r="Q64" s="34"/>
    </row>
    <row r="65" spans="12:17" s="33" customFormat="1" ht="14.4" x14ac:dyDescent="0.3">
      <c r="L65" s="32"/>
      <c r="M65" s="32"/>
      <c r="N65" s="32"/>
      <c r="Q65" s="34"/>
    </row>
    <row r="66" spans="12:17" s="33" customFormat="1" ht="14.4" x14ac:dyDescent="0.3">
      <c r="L66" s="32"/>
      <c r="M66" s="32"/>
      <c r="N66" s="32"/>
      <c r="Q66" s="34"/>
    </row>
    <row r="67" spans="12:17" s="33" customFormat="1" ht="14.4" x14ac:dyDescent="0.3">
      <c r="L67" s="32"/>
      <c r="M67" s="32"/>
      <c r="N67" s="32"/>
      <c r="Q67" s="34"/>
    </row>
    <row r="68" spans="12:17" s="33" customFormat="1" ht="14.4" x14ac:dyDescent="0.3">
      <c r="L68" s="32"/>
      <c r="M68" s="32"/>
      <c r="N68" s="32"/>
      <c r="Q68" s="34"/>
    </row>
    <row r="69" spans="12:17" s="33" customFormat="1" ht="14.4" x14ac:dyDescent="0.3">
      <c r="L69" s="32"/>
      <c r="M69" s="32"/>
      <c r="N69" s="32"/>
      <c r="Q69" s="34"/>
    </row>
    <row r="70" spans="12:17" s="33" customFormat="1" ht="14.4" x14ac:dyDescent="0.3">
      <c r="L70" s="32"/>
      <c r="M70" s="32"/>
      <c r="N70" s="32"/>
      <c r="Q70" s="34"/>
    </row>
    <row r="71" spans="12:17" s="33" customFormat="1" ht="14.4" x14ac:dyDescent="0.3">
      <c r="L71" s="32"/>
      <c r="M71" s="32"/>
      <c r="N71" s="32"/>
      <c r="Q71" s="34"/>
    </row>
    <row r="72" spans="12:17" s="33" customFormat="1" ht="14.4" x14ac:dyDescent="0.3">
      <c r="L72" s="32"/>
      <c r="M72" s="32"/>
      <c r="N72" s="32"/>
      <c r="Q72" s="34"/>
    </row>
    <row r="73" spans="12:17" s="33" customFormat="1" ht="14.4" x14ac:dyDescent="0.3">
      <c r="L73" s="32"/>
      <c r="M73" s="32"/>
      <c r="N73" s="32"/>
      <c r="Q73" s="34"/>
    </row>
    <row r="74" spans="12:17" s="33" customFormat="1" ht="14.4" x14ac:dyDescent="0.3">
      <c r="L74" s="32"/>
      <c r="M74" s="32"/>
      <c r="N74" s="32"/>
      <c r="Q74" s="34"/>
    </row>
    <row r="75" spans="12:17" s="33" customFormat="1" ht="14.4" x14ac:dyDescent="0.3">
      <c r="L75" s="32"/>
      <c r="M75" s="32"/>
      <c r="N75" s="32"/>
      <c r="Q75" s="34"/>
    </row>
    <row r="76" spans="12:17" s="33" customFormat="1" ht="14.4" x14ac:dyDescent="0.3">
      <c r="L76" s="32"/>
      <c r="M76" s="32"/>
      <c r="N76" s="32"/>
      <c r="Q76" s="34"/>
    </row>
    <row r="77" spans="12:17" s="33" customFormat="1" ht="14.4" x14ac:dyDescent="0.3">
      <c r="L77" s="32"/>
      <c r="M77" s="32"/>
      <c r="N77" s="32"/>
      <c r="Q77" s="34"/>
    </row>
    <row r="78" spans="12:17" s="33" customFormat="1" ht="14.4" x14ac:dyDescent="0.3">
      <c r="L78" s="32"/>
      <c r="M78" s="32"/>
      <c r="N78" s="32"/>
      <c r="Q78" s="34"/>
    </row>
    <row r="79" spans="12:17" s="33" customFormat="1" ht="14.4" x14ac:dyDescent="0.3">
      <c r="L79" s="32"/>
      <c r="M79" s="32"/>
      <c r="N79" s="32"/>
      <c r="Q79" s="34"/>
    </row>
    <row r="80" spans="12:17" s="33" customFormat="1" ht="14.4" x14ac:dyDescent="0.3">
      <c r="L80" s="32"/>
      <c r="M80" s="32"/>
      <c r="N80" s="32"/>
      <c r="Q80" s="34"/>
    </row>
    <row r="81" spans="12:17" s="33" customFormat="1" ht="14.4" x14ac:dyDescent="0.3">
      <c r="L81" s="32"/>
      <c r="M81" s="32"/>
      <c r="N81" s="32"/>
      <c r="Q81" s="34"/>
    </row>
    <row r="82" spans="12:17" s="33" customFormat="1" ht="14.4" x14ac:dyDescent="0.3">
      <c r="L82" s="32"/>
      <c r="M82" s="32"/>
      <c r="N82" s="32"/>
      <c r="Q82" s="34"/>
    </row>
    <row r="83" spans="12:17" s="33" customFormat="1" ht="14.4" x14ac:dyDescent="0.3">
      <c r="L83" s="32"/>
      <c r="M83" s="32"/>
      <c r="N83" s="32"/>
      <c r="Q83" s="34"/>
    </row>
    <row r="84" spans="12:17" s="33" customFormat="1" ht="14.4" x14ac:dyDescent="0.3">
      <c r="L84" s="32"/>
      <c r="M84" s="32"/>
      <c r="N84" s="32"/>
      <c r="Q84" s="34"/>
    </row>
    <row r="85" spans="12:17" s="33" customFormat="1" ht="14.4" x14ac:dyDescent="0.3">
      <c r="L85" s="32"/>
      <c r="M85" s="32"/>
      <c r="N85" s="32"/>
      <c r="Q85" s="34"/>
    </row>
    <row r="86" spans="12:17" s="33" customFormat="1" ht="14.4" x14ac:dyDescent="0.3">
      <c r="L86" s="32"/>
      <c r="M86" s="32"/>
      <c r="N86" s="32"/>
      <c r="Q86" s="34"/>
    </row>
    <row r="87" spans="12:17" s="33" customFormat="1" ht="14.4" x14ac:dyDescent="0.3">
      <c r="L87" s="32"/>
      <c r="M87" s="32"/>
      <c r="N87" s="32"/>
      <c r="Q87" s="34"/>
    </row>
    <row r="88" spans="12:17" s="33" customFormat="1" ht="14.4" x14ac:dyDescent="0.3">
      <c r="L88" s="32"/>
      <c r="M88" s="32"/>
      <c r="N88" s="32"/>
      <c r="Q88" s="34"/>
    </row>
    <row r="89" spans="12:17" s="33" customFormat="1" ht="14.4" x14ac:dyDescent="0.3">
      <c r="L89" s="32"/>
      <c r="M89" s="32"/>
      <c r="N89" s="32"/>
      <c r="Q89" s="34"/>
    </row>
    <row r="90" spans="12:17" s="33" customFormat="1" ht="14.4" x14ac:dyDescent="0.3">
      <c r="L90" s="32"/>
      <c r="M90" s="32"/>
      <c r="N90" s="32"/>
      <c r="Q90" s="34"/>
    </row>
    <row r="91" spans="12:17" s="33" customFormat="1" ht="14.4" x14ac:dyDescent="0.3">
      <c r="L91" s="32"/>
      <c r="M91" s="32"/>
      <c r="N91" s="32"/>
      <c r="Q91" s="34"/>
    </row>
    <row r="92" spans="12:17" s="33" customFormat="1" ht="14.4" x14ac:dyDescent="0.3">
      <c r="L92" s="32"/>
      <c r="M92" s="32"/>
      <c r="N92" s="32"/>
      <c r="Q92" s="34"/>
    </row>
    <row r="93" spans="12:17" s="33" customFormat="1" ht="14.4" x14ac:dyDescent="0.3">
      <c r="L93" s="32"/>
      <c r="M93" s="32"/>
      <c r="N93" s="32"/>
      <c r="Q93" s="34"/>
    </row>
    <row r="94" spans="12:17" s="33" customFormat="1" ht="14.4" x14ac:dyDescent="0.3">
      <c r="L94" s="32"/>
      <c r="M94" s="32"/>
      <c r="N94" s="32"/>
      <c r="Q94" s="34"/>
    </row>
    <row r="95" spans="12:17" s="33" customFormat="1" ht="14.4" x14ac:dyDescent="0.3">
      <c r="L95" s="32"/>
      <c r="M95" s="32"/>
      <c r="N95" s="32"/>
      <c r="Q95" s="34"/>
    </row>
    <row r="96" spans="12:17" s="33" customFormat="1" ht="14.4" x14ac:dyDescent="0.3">
      <c r="L96" s="32"/>
      <c r="M96" s="32"/>
      <c r="N96" s="32"/>
      <c r="Q96" s="34"/>
    </row>
    <row r="97" spans="12:17" s="33" customFormat="1" ht="14.4" x14ac:dyDescent="0.3">
      <c r="L97" s="32"/>
      <c r="M97" s="32"/>
      <c r="N97" s="32"/>
      <c r="Q97" s="34"/>
    </row>
    <row r="98" spans="12:17" s="33" customFormat="1" ht="14.4" x14ac:dyDescent="0.3">
      <c r="L98" s="32"/>
      <c r="M98" s="32"/>
      <c r="N98" s="32"/>
      <c r="Q98" s="34"/>
    </row>
    <row r="99" spans="12:17" s="33" customFormat="1" ht="14.4" x14ac:dyDescent="0.3">
      <c r="L99" s="32"/>
      <c r="M99" s="32"/>
      <c r="N99" s="32"/>
      <c r="Q99" s="34"/>
    </row>
    <row r="100" spans="12:17" s="33" customFormat="1" ht="14.4" x14ac:dyDescent="0.3">
      <c r="L100" s="32"/>
      <c r="M100" s="32"/>
      <c r="N100" s="32"/>
      <c r="Q100" s="34"/>
    </row>
    <row r="101" spans="12:17" s="33" customFormat="1" ht="14.4" x14ac:dyDescent="0.3">
      <c r="L101" s="32"/>
      <c r="M101" s="32"/>
      <c r="N101" s="32"/>
      <c r="Q101" s="34"/>
    </row>
    <row r="102" spans="12:17" s="33" customFormat="1" ht="14.4" x14ac:dyDescent="0.3">
      <c r="L102" s="32"/>
      <c r="M102" s="32"/>
      <c r="N102" s="32"/>
      <c r="Q102" s="34"/>
    </row>
    <row r="103" spans="12:17" s="33" customFormat="1" ht="14.4" x14ac:dyDescent="0.3">
      <c r="L103" s="32"/>
      <c r="M103" s="32"/>
      <c r="N103" s="32"/>
      <c r="Q103" s="34"/>
    </row>
    <row r="104" spans="12:17" s="33" customFormat="1" ht="14.4" x14ac:dyDescent="0.3">
      <c r="L104" s="32"/>
      <c r="M104" s="32"/>
      <c r="N104" s="32"/>
      <c r="Q104" s="34"/>
    </row>
    <row r="105" spans="12:17" s="33" customFormat="1" ht="14.4" x14ac:dyDescent="0.3">
      <c r="L105" s="32"/>
      <c r="M105" s="32"/>
      <c r="N105" s="32"/>
      <c r="Q105" s="34"/>
    </row>
    <row r="106" spans="12:17" s="33" customFormat="1" ht="14.4" x14ac:dyDescent="0.3">
      <c r="L106" s="32"/>
      <c r="M106" s="32"/>
      <c r="N106" s="32"/>
      <c r="Q106" s="34"/>
    </row>
    <row r="107" spans="12:17" s="33" customFormat="1" ht="14.4" x14ac:dyDescent="0.3">
      <c r="L107" s="32"/>
      <c r="M107" s="32"/>
      <c r="N107" s="32"/>
      <c r="Q107" s="34"/>
    </row>
    <row r="108" spans="12:17" s="33" customFormat="1" ht="14.4" x14ac:dyDescent="0.3">
      <c r="L108" s="32"/>
      <c r="M108" s="32"/>
      <c r="N108" s="32"/>
      <c r="Q108" s="34"/>
    </row>
    <row r="109" spans="12:17" s="33" customFormat="1" ht="14.4" x14ac:dyDescent="0.3">
      <c r="L109" s="32"/>
      <c r="M109" s="32"/>
      <c r="N109" s="32"/>
      <c r="Q109" s="34"/>
    </row>
    <row r="110" spans="12:17" s="33" customFormat="1" ht="14.4" x14ac:dyDescent="0.3">
      <c r="L110" s="32"/>
      <c r="M110" s="32"/>
      <c r="N110" s="32"/>
      <c r="Q110" s="34"/>
    </row>
    <row r="111" spans="12:17" s="33" customFormat="1" ht="14.4" x14ac:dyDescent="0.3">
      <c r="L111" s="32"/>
      <c r="M111" s="32"/>
      <c r="N111" s="32"/>
      <c r="Q111" s="34"/>
    </row>
    <row r="112" spans="12:17" s="33" customFormat="1" ht="14.4" x14ac:dyDescent="0.3">
      <c r="L112" s="32"/>
      <c r="M112" s="32"/>
      <c r="N112" s="32"/>
      <c r="Q112" s="34"/>
    </row>
    <row r="113" spans="12:17" s="33" customFormat="1" ht="14.4" x14ac:dyDescent="0.3">
      <c r="L113" s="32"/>
      <c r="M113" s="32"/>
      <c r="N113" s="32"/>
      <c r="Q113" s="34"/>
    </row>
    <row r="114" spans="12:17" s="33" customFormat="1" ht="14.4" x14ac:dyDescent="0.3">
      <c r="L114" s="32"/>
      <c r="M114" s="32"/>
      <c r="N114" s="32"/>
      <c r="Q114" s="34"/>
    </row>
    <row r="115" spans="12:17" s="33" customFormat="1" ht="14.4" x14ac:dyDescent="0.3">
      <c r="L115" s="32"/>
      <c r="M115" s="32"/>
      <c r="N115" s="32"/>
      <c r="Q115" s="34"/>
    </row>
    <row r="116" spans="12:17" s="33" customFormat="1" ht="14.4" x14ac:dyDescent="0.3">
      <c r="L116" s="32"/>
      <c r="M116" s="32"/>
      <c r="N116" s="32"/>
      <c r="Q116" s="34"/>
    </row>
    <row r="117" spans="12:17" s="33" customFormat="1" ht="14.4" x14ac:dyDescent="0.3">
      <c r="L117" s="32"/>
      <c r="M117" s="32"/>
      <c r="N117" s="32"/>
      <c r="Q117" s="34"/>
    </row>
    <row r="118" spans="12:17" s="33" customFormat="1" ht="14.4" x14ac:dyDescent="0.3">
      <c r="L118" s="32"/>
      <c r="M118" s="32"/>
      <c r="N118" s="32"/>
      <c r="Q118" s="34"/>
    </row>
    <row r="119" spans="12:17" s="33" customFormat="1" ht="14.4" x14ac:dyDescent="0.3">
      <c r="L119" s="32"/>
      <c r="M119" s="32"/>
      <c r="N119" s="32"/>
      <c r="Q119" s="34"/>
    </row>
    <row r="120" spans="12:17" s="33" customFormat="1" ht="14.4" x14ac:dyDescent="0.3">
      <c r="L120" s="32"/>
      <c r="M120" s="32"/>
      <c r="N120" s="32"/>
      <c r="Q120" s="34"/>
    </row>
    <row r="121" spans="12:17" s="33" customFormat="1" ht="14.4" x14ac:dyDescent="0.3">
      <c r="L121" s="32"/>
      <c r="M121" s="32"/>
      <c r="N121" s="32"/>
      <c r="Q121" s="34"/>
    </row>
    <row r="122" spans="12:17" s="33" customFormat="1" ht="14.4" x14ac:dyDescent="0.3">
      <c r="L122" s="32"/>
      <c r="M122" s="32"/>
      <c r="N122" s="32"/>
      <c r="Q122" s="34"/>
    </row>
    <row r="123" spans="12:17" s="33" customFormat="1" ht="14.4" x14ac:dyDescent="0.3">
      <c r="L123" s="32"/>
      <c r="M123" s="32"/>
      <c r="N123" s="32"/>
      <c r="Q123" s="34"/>
    </row>
    <row r="124" spans="12:17" s="33" customFormat="1" ht="14.4" x14ac:dyDescent="0.3">
      <c r="L124" s="32"/>
      <c r="M124" s="32"/>
      <c r="N124" s="32"/>
      <c r="Q124" s="34"/>
    </row>
    <row r="125" spans="12:17" s="33" customFormat="1" ht="14.4" x14ac:dyDescent="0.3">
      <c r="L125" s="32"/>
      <c r="M125" s="32"/>
      <c r="N125" s="32"/>
      <c r="Q125" s="34"/>
    </row>
    <row r="126" spans="12:17" s="33" customFormat="1" ht="14.4" x14ac:dyDescent="0.3">
      <c r="L126" s="32"/>
      <c r="M126" s="32"/>
      <c r="N126" s="32"/>
      <c r="Q126" s="34"/>
    </row>
    <row r="127" spans="12:17" s="33" customFormat="1" ht="14.4" x14ac:dyDescent="0.3">
      <c r="L127" s="32"/>
      <c r="M127" s="32"/>
      <c r="N127" s="32"/>
      <c r="Q127" s="34"/>
    </row>
    <row r="128" spans="12:17" s="33" customFormat="1" ht="14.4" x14ac:dyDescent="0.3">
      <c r="L128" s="32"/>
      <c r="M128" s="32"/>
      <c r="N128" s="32"/>
      <c r="Q128" s="34"/>
    </row>
    <row r="129" spans="12:17" s="33" customFormat="1" ht="14.4" x14ac:dyDescent="0.3">
      <c r="L129" s="32"/>
      <c r="M129" s="32"/>
      <c r="N129" s="32"/>
      <c r="Q129" s="34"/>
    </row>
    <row r="130" spans="12:17" s="33" customFormat="1" ht="14.4" x14ac:dyDescent="0.3">
      <c r="L130" s="32"/>
      <c r="M130" s="32"/>
      <c r="N130" s="32"/>
      <c r="Q130" s="34"/>
    </row>
    <row r="131" spans="12:17" s="33" customFormat="1" ht="14.4" x14ac:dyDescent="0.3">
      <c r="L131" s="32"/>
      <c r="M131" s="32"/>
      <c r="N131" s="32"/>
      <c r="Q131" s="34"/>
    </row>
    <row r="132" spans="12:17" s="33" customFormat="1" ht="14.4" x14ac:dyDescent="0.3">
      <c r="L132" s="32"/>
      <c r="M132" s="32"/>
      <c r="N132" s="32"/>
      <c r="Q132" s="34"/>
    </row>
    <row r="133" spans="12:17" s="33" customFormat="1" ht="14.4" x14ac:dyDescent="0.3">
      <c r="L133" s="32"/>
      <c r="M133" s="32"/>
      <c r="N133" s="32"/>
      <c r="Q133" s="34"/>
    </row>
    <row r="134" spans="12:17" s="33" customFormat="1" ht="14.4" x14ac:dyDescent="0.3">
      <c r="L134" s="32"/>
      <c r="M134" s="32"/>
      <c r="N134" s="32"/>
      <c r="Q134" s="34"/>
    </row>
    <row r="135" spans="12:17" s="33" customFormat="1" ht="14.4" x14ac:dyDescent="0.3">
      <c r="L135" s="32"/>
      <c r="M135" s="32"/>
      <c r="N135" s="32"/>
      <c r="Q135" s="34"/>
    </row>
    <row r="136" spans="12:17" s="33" customFormat="1" ht="14.4" x14ac:dyDescent="0.3">
      <c r="L136" s="32"/>
      <c r="M136" s="32"/>
      <c r="N136" s="32"/>
      <c r="Q136" s="34"/>
    </row>
    <row r="137" spans="12:17" s="33" customFormat="1" ht="14.4" x14ac:dyDescent="0.3">
      <c r="L137" s="32"/>
      <c r="M137" s="32"/>
      <c r="N137" s="32"/>
      <c r="Q137" s="34"/>
    </row>
    <row r="138" spans="12:17" s="33" customFormat="1" ht="14.4" x14ac:dyDescent="0.3">
      <c r="L138" s="32"/>
      <c r="M138" s="32"/>
      <c r="N138" s="32"/>
      <c r="Q138" s="34"/>
    </row>
    <row r="139" spans="12:17" s="33" customFormat="1" ht="14.4" x14ac:dyDescent="0.3">
      <c r="L139" s="32"/>
      <c r="M139" s="32"/>
      <c r="N139" s="32"/>
      <c r="Q139" s="34"/>
    </row>
    <row r="140" spans="12:17" s="33" customFormat="1" ht="14.4" x14ac:dyDescent="0.3">
      <c r="L140" s="32"/>
      <c r="M140" s="32"/>
      <c r="N140" s="32"/>
      <c r="Q140" s="34"/>
    </row>
    <row r="141" spans="12:17" s="33" customFormat="1" ht="14.4" x14ac:dyDescent="0.3">
      <c r="L141" s="32"/>
      <c r="M141" s="32"/>
      <c r="N141" s="32"/>
      <c r="Q141" s="34"/>
    </row>
    <row r="142" spans="12:17" s="33" customFormat="1" ht="14.4" x14ac:dyDescent="0.3">
      <c r="L142" s="32"/>
      <c r="M142" s="32"/>
      <c r="N142" s="32"/>
      <c r="Q142" s="34"/>
    </row>
    <row r="143" spans="12:17" s="33" customFormat="1" ht="14.4" x14ac:dyDescent="0.3">
      <c r="L143" s="32"/>
      <c r="M143" s="32"/>
      <c r="N143" s="32"/>
      <c r="Q143" s="34"/>
    </row>
    <row r="144" spans="12:17" s="33" customFormat="1" ht="14.4" x14ac:dyDescent="0.3">
      <c r="L144" s="32"/>
      <c r="M144" s="32"/>
      <c r="N144" s="32"/>
      <c r="Q144" s="34"/>
    </row>
    <row r="145" spans="12:17" s="33" customFormat="1" ht="14.4" x14ac:dyDescent="0.3">
      <c r="L145" s="32"/>
      <c r="M145" s="32"/>
      <c r="N145" s="32"/>
      <c r="Q145" s="34"/>
    </row>
    <row r="146" spans="12:17" s="33" customFormat="1" ht="14.4" x14ac:dyDescent="0.3">
      <c r="L146" s="32"/>
      <c r="M146" s="32"/>
      <c r="N146" s="32"/>
      <c r="Q146" s="34"/>
    </row>
    <row r="147" spans="12:17" s="33" customFormat="1" ht="14.4" x14ac:dyDescent="0.3">
      <c r="L147" s="32"/>
      <c r="M147" s="32"/>
      <c r="N147" s="32"/>
      <c r="Q147" s="34"/>
    </row>
    <row r="148" spans="12:17" s="33" customFormat="1" ht="14.4" x14ac:dyDescent="0.3">
      <c r="L148" s="32"/>
      <c r="M148" s="32"/>
      <c r="N148" s="32"/>
      <c r="Q148" s="34"/>
    </row>
    <row r="149" spans="12:17" s="33" customFormat="1" ht="14.4" x14ac:dyDescent="0.3">
      <c r="L149" s="32"/>
      <c r="M149" s="32"/>
      <c r="N149" s="32"/>
      <c r="Q149" s="34"/>
    </row>
    <row r="150" spans="12:17" s="33" customFormat="1" ht="14.4" x14ac:dyDescent="0.3">
      <c r="L150" s="32"/>
      <c r="M150" s="32"/>
      <c r="N150" s="32"/>
      <c r="Q150" s="34"/>
    </row>
    <row r="151" spans="12:17" s="33" customFormat="1" ht="14.4" x14ac:dyDescent="0.3">
      <c r="L151" s="32"/>
      <c r="M151" s="32"/>
      <c r="N151" s="32"/>
      <c r="Q151" s="34"/>
    </row>
    <row r="152" spans="12:17" s="33" customFormat="1" ht="14.4" x14ac:dyDescent="0.3">
      <c r="L152" s="32"/>
      <c r="M152" s="32"/>
      <c r="N152" s="32"/>
      <c r="Q152" s="34"/>
    </row>
    <row r="153" spans="12:17" s="33" customFormat="1" ht="14.4" x14ac:dyDescent="0.3">
      <c r="L153" s="32"/>
      <c r="M153" s="32"/>
      <c r="N153" s="32"/>
      <c r="Q153" s="34"/>
    </row>
    <row r="154" spans="12:17" s="33" customFormat="1" ht="14.4" x14ac:dyDescent="0.3">
      <c r="L154" s="32"/>
      <c r="M154" s="32"/>
      <c r="N154" s="32"/>
      <c r="Q154" s="34"/>
    </row>
    <row r="155" spans="12:17" s="33" customFormat="1" ht="14.4" x14ac:dyDescent="0.3">
      <c r="L155" s="32"/>
      <c r="M155" s="32"/>
      <c r="N155" s="32"/>
      <c r="Q155" s="34"/>
    </row>
    <row r="156" spans="12:17" s="33" customFormat="1" ht="14.4" x14ac:dyDescent="0.3">
      <c r="L156" s="32"/>
      <c r="M156" s="32"/>
      <c r="N156" s="32"/>
      <c r="Q156" s="34"/>
    </row>
    <row r="157" spans="12:17" s="33" customFormat="1" ht="14.4" x14ac:dyDescent="0.3">
      <c r="L157" s="32"/>
      <c r="M157" s="32"/>
      <c r="N157" s="32"/>
      <c r="Q157" s="34"/>
    </row>
    <row r="158" spans="12:17" s="33" customFormat="1" ht="14.4" x14ac:dyDescent="0.3">
      <c r="L158" s="32"/>
      <c r="M158" s="32"/>
      <c r="N158" s="32"/>
      <c r="Q158" s="34"/>
    </row>
    <row r="159" spans="12:17" s="33" customFormat="1" ht="14.4" x14ac:dyDescent="0.3">
      <c r="L159" s="32"/>
      <c r="M159" s="32"/>
      <c r="N159" s="32"/>
      <c r="Q159" s="34"/>
    </row>
    <row r="160" spans="12:17" s="33" customFormat="1" ht="14.4" x14ac:dyDescent="0.3">
      <c r="L160" s="32"/>
      <c r="M160" s="32"/>
      <c r="N160" s="32"/>
      <c r="Q160" s="34"/>
    </row>
    <row r="161" spans="12:17" s="33" customFormat="1" ht="14.4" x14ac:dyDescent="0.3">
      <c r="L161" s="32"/>
      <c r="M161" s="32"/>
      <c r="N161" s="32"/>
      <c r="Q161" s="34"/>
    </row>
    <row r="162" spans="12:17" s="33" customFormat="1" ht="14.4" x14ac:dyDescent="0.3">
      <c r="L162" s="32"/>
      <c r="M162" s="32"/>
      <c r="N162" s="32"/>
      <c r="Q162" s="34"/>
    </row>
    <row r="163" spans="12:17" s="33" customFormat="1" ht="14.4" x14ac:dyDescent="0.3">
      <c r="L163" s="32"/>
      <c r="M163" s="32"/>
      <c r="N163" s="32"/>
      <c r="Q163" s="34"/>
    </row>
    <row r="164" spans="12:17" s="33" customFormat="1" ht="14.4" x14ac:dyDescent="0.3">
      <c r="L164" s="32"/>
      <c r="M164" s="32"/>
      <c r="N164" s="32"/>
      <c r="Q164" s="34"/>
    </row>
    <row r="165" spans="12:17" s="33" customFormat="1" ht="14.4" x14ac:dyDescent="0.3">
      <c r="L165" s="32"/>
      <c r="M165" s="32"/>
      <c r="N165" s="32"/>
      <c r="Q165" s="34"/>
    </row>
    <row r="166" spans="12:17" s="33" customFormat="1" ht="14.4" x14ac:dyDescent="0.3">
      <c r="L166" s="32"/>
      <c r="M166" s="32"/>
      <c r="N166" s="32"/>
      <c r="Q166" s="34"/>
    </row>
    <row r="167" spans="12:17" s="33" customFormat="1" ht="14.4" x14ac:dyDescent="0.3">
      <c r="L167" s="32"/>
      <c r="M167" s="32"/>
      <c r="N167" s="32"/>
      <c r="Q167" s="34"/>
    </row>
    <row r="168" spans="12:17" s="33" customFormat="1" ht="14.4" x14ac:dyDescent="0.3">
      <c r="L168" s="32"/>
      <c r="M168" s="32"/>
      <c r="N168" s="32"/>
      <c r="Q168" s="34"/>
    </row>
    <row r="169" spans="12:17" s="33" customFormat="1" ht="14.4" x14ac:dyDescent="0.3">
      <c r="L169" s="32"/>
      <c r="M169" s="32"/>
      <c r="N169" s="32"/>
      <c r="Q169" s="34"/>
    </row>
    <row r="170" spans="12:17" s="33" customFormat="1" ht="14.4" x14ac:dyDescent="0.3">
      <c r="L170" s="32"/>
      <c r="M170" s="32"/>
      <c r="N170" s="32"/>
      <c r="Q170" s="34"/>
    </row>
    <row r="171" spans="12:17" s="33" customFormat="1" ht="14.4" x14ac:dyDescent="0.3">
      <c r="L171" s="32"/>
      <c r="M171" s="32"/>
      <c r="N171" s="32"/>
      <c r="Q171" s="34"/>
    </row>
    <row r="172" spans="12:17" s="33" customFormat="1" ht="14.4" x14ac:dyDescent="0.3">
      <c r="L172" s="32"/>
      <c r="M172" s="32"/>
      <c r="N172" s="32"/>
      <c r="Q172" s="34"/>
    </row>
    <row r="173" spans="12:17" s="33" customFormat="1" ht="14.4" x14ac:dyDescent="0.3">
      <c r="L173" s="32"/>
      <c r="M173" s="32"/>
      <c r="N173" s="32"/>
      <c r="Q173" s="34"/>
    </row>
    <row r="174" spans="12:17" s="33" customFormat="1" ht="14.4" x14ac:dyDescent="0.3">
      <c r="L174" s="32"/>
      <c r="M174" s="32"/>
      <c r="N174" s="32"/>
      <c r="Q174" s="34"/>
    </row>
    <row r="175" spans="12:17" s="33" customFormat="1" ht="14.4" x14ac:dyDescent="0.3">
      <c r="L175" s="32"/>
      <c r="M175" s="32"/>
      <c r="N175" s="32"/>
      <c r="Q175" s="34"/>
    </row>
    <row r="176" spans="12:17" s="33" customFormat="1" ht="14.4" x14ac:dyDescent="0.3">
      <c r="L176" s="32"/>
      <c r="M176" s="32"/>
      <c r="N176" s="32"/>
      <c r="Q176" s="34"/>
    </row>
    <row r="177" spans="12:17" s="33" customFormat="1" ht="14.4" x14ac:dyDescent="0.3">
      <c r="L177" s="32"/>
      <c r="M177" s="32"/>
      <c r="N177" s="32"/>
      <c r="Q177" s="34"/>
    </row>
    <row r="178" spans="12:17" s="33" customFormat="1" ht="14.4" x14ac:dyDescent="0.3">
      <c r="L178" s="32"/>
      <c r="M178" s="32"/>
      <c r="N178" s="32"/>
      <c r="Q178" s="34"/>
    </row>
    <row r="179" spans="12:17" s="33" customFormat="1" ht="14.4" x14ac:dyDescent="0.3">
      <c r="L179" s="32"/>
      <c r="M179" s="32"/>
      <c r="N179" s="32"/>
      <c r="Q179" s="34"/>
    </row>
    <row r="180" spans="12:17" s="33" customFormat="1" ht="14.4" x14ac:dyDescent="0.3">
      <c r="L180" s="32"/>
      <c r="M180" s="32"/>
      <c r="N180" s="32"/>
      <c r="Q180" s="34"/>
    </row>
    <row r="181" spans="12:17" s="33" customFormat="1" ht="14.4" x14ac:dyDescent="0.3">
      <c r="L181" s="32"/>
      <c r="M181" s="32"/>
      <c r="N181" s="32"/>
      <c r="Q181" s="34"/>
    </row>
    <row r="182" spans="12:17" s="33" customFormat="1" ht="14.4" x14ac:dyDescent="0.3">
      <c r="L182" s="32"/>
      <c r="M182" s="32"/>
      <c r="N182" s="32"/>
      <c r="Q182" s="34"/>
    </row>
    <row r="183" spans="12:17" s="33" customFormat="1" ht="14.4" x14ac:dyDescent="0.3">
      <c r="L183" s="32"/>
      <c r="M183" s="32"/>
      <c r="N183" s="32"/>
      <c r="Q183" s="34"/>
    </row>
    <row r="184" spans="12:17" s="33" customFormat="1" ht="14.4" x14ac:dyDescent="0.3">
      <c r="L184" s="32"/>
      <c r="M184" s="32"/>
      <c r="N184" s="32"/>
      <c r="Q184" s="34"/>
    </row>
    <row r="185" spans="12:17" s="33" customFormat="1" ht="14.4" x14ac:dyDescent="0.3">
      <c r="L185" s="32"/>
      <c r="M185" s="32"/>
      <c r="N185" s="32"/>
      <c r="Q185" s="34"/>
    </row>
    <row r="186" spans="12:17" s="33" customFormat="1" ht="14.4" x14ac:dyDescent="0.3">
      <c r="L186" s="32"/>
      <c r="M186" s="32"/>
      <c r="N186" s="32"/>
      <c r="Q186" s="34"/>
    </row>
    <row r="187" spans="12:17" s="33" customFormat="1" ht="14.4" x14ac:dyDescent="0.3">
      <c r="L187" s="32"/>
      <c r="M187" s="32"/>
      <c r="N187" s="32"/>
      <c r="Q187" s="34"/>
    </row>
  </sheetData>
  <mergeCells count="44">
    <mergeCell ref="U5:W6"/>
    <mergeCell ref="U20:W21"/>
    <mergeCell ref="U22:W23"/>
    <mergeCell ref="U7:W8"/>
    <mergeCell ref="U9:W10"/>
    <mergeCell ref="U44:W45"/>
    <mergeCell ref="U31:W32"/>
    <mergeCell ref="U18:W19"/>
    <mergeCell ref="L46:N47"/>
    <mergeCell ref="L48:N49"/>
    <mergeCell ref="U1:W4"/>
    <mergeCell ref="U14:W17"/>
    <mergeCell ref="U27:W30"/>
    <mergeCell ref="U40:W43"/>
    <mergeCell ref="U46:W47"/>
    <mergeCell ref="U48:W49"/>
    <mergeCell ref="U33:W34"/>
    <mergeCell ref="U35:W36"/>
    <mergeCell ref="L27:N30"/>
    <mergeCell ref="L31:N32"/>
    <mergeCell ref="L33:N34"/>
    <mergeCell ref="L35:N36"/>
    <mergeCell ref="L40:N43"/>
    <mergeCell ref="L44:N45"/>
    <mergeCell ref="L7:N8"/>
    <mergeCell ref="L5:N6"/>
    <mergeCell ref="L9:N10"/>
    <mergeCell ref="L14:N17"/>
    <mergeCell ref="L18:N19"/>
    <mergeCell ref="L20:N21"/>
    <mergeCell ref="L22:N23"/>
    <mergeCell ref="L1:N4"/>
    <mergeCell ref="A37:J37"/>
    <mergeCell ref="A38:J38"/>
    <mergeCell ref="A39:J39"/>
    <mergeCell ref="A50:J50"/>
    <mergeCell ref="A51:J51"/>
    <mergeCell ref="A52:J52"/>
    <mergeCell ref="A11:J11"/>
    <mergeCell ref="A12:J12"/>
    <mergeCell ref="A13:J13"/>
    <mergeCell ref="A24:J24"/>
    <mergeCell ref="A25:J25"/>
    <mergeCell ref="A26:J26"/>
  </mergeCells>
  <conditionalFormatting sqref="A14:J23">
    <cfRule type="cellIs" dxfId="8" priority="4" operator="lessThan">
      <formula>0</formula>
    </cfRule>
  </conditionalFormatting>
  <conditionalFormatting sqref="A27:J36">
    <cfRule type="cellIs" dxfId="7" priority="3" operator="lessThan">
      <formula>0</formula>
    </cfRule>
  </conditionalFormatting>
  <conditionalFormatting sqref="A40:J49">
    <cfRule type="cellIs" dxfId="6" priority="2" operator="lessThan">
      <formula>0</formula>
    </cfRule>
  </conditionalFormatting>
  <conditionalFormatting sqref="A1:J10">
    <cfRule type="cellIs" dxfId="5" priority="1" operator="lessThan">
      <formula>0</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61"/>
  <sheetViews>
    <sheetView topLeftCell="A19" workbookViewId="0">
      <selection activeCell="S55" sqref="S55"/>
    </sheetView>
  </sheetViews>
  <sheetFormatPr defaultRowHeight="14.4" x14ac:dyDescent="0.3"/>
  <cols>
    <col min="11" max="11" width="3.33203125" customWidth="1"/>
    <col min="12" max="15" width="8.88671875" style="2"/>
  </cols>
  <sheetData>
    <row r="1" spans="1:15" x14ac:dyDescent="0.3">
      <c r="A1" s="53">
        <v>0</v>
      </c>
      <c r="B1" s="54">
        <v>0</v>
      </c>
      <c r="C1" s="54">
        <v>0</v>
      </c>
      <c r="D1" s="54">
        <v>0</v>
      </c>
      <c r="E1" s="54">
        <v>1</v>
      </c>
      <c r="F1" s="54">
        <v>1</v>
      </c>
      <c r="G1" s="54">
        <v>0</v>
      </c>
      <c r="H1" s="54">
        <v>0</v>
      </c>
      <c r="I1" s="54">
        <v>0</v>
      </c>
      <c r="J1" s="55">
        <v>0</v>
      </c>
      <c r="K1" s="62" t="s">
        <v>457</v>
      </c>
      <c r="L1" s="63"/>
      <c r="M1" s="63"/>
      <c r="N1" s="63"/>
      <c r="O1" s="64"/>
    </row>
    <row r="2" spans="1:15" x14ac:dyDescent="0.3">
      <c r="A2" s="56">
        <v>0</v>
      </c>
      <c r="B2" s="57">
        <v>0</v>
      </c>
      <c r="C2" s="57">
        <v>0</v>
      </c>
      <c r="D2" s="57">
        <v>0</v>
      </c>
      <c r="E2" s="57">
        <v>1</v>
      </c>
      <c r="F2" s="57">
        <v>1</v>
      </c>
      <c r="G2" s="57">
        <v>0</v>
      </c>
      <c r="H2" s="57">
        <v>0</v>
      </c>
      <c r="I2" s="57">
        <v>0</v>
      </c>
      <c r="J2" s="58">
        <v>0</v>
      </c>
      <c r="K2" s="65"/>
      <c r="L2" s="66"/>
      <c r="M2" s="66"/>
      <c r="N2" s="66"/>
      <c r="O2" s="67"/>
    </row>
    <row r="3" spans="1:15" x14ac:dyDescent="0.3">
      <c r="A3" s="56">
        <v>0</v>
      </c>
      <c r="B3" s="57">
        <v>0</v>
      </c>
      <c r="C3" s="57">
        <v>0</v>
      </c>
      <c r="D3" s="57">
        <v>0</v>
      </c>
      <c r="E3" s="57">
        <v>1</v>
      </c>
      <c r="F3" s="57">
        <v>1</v>
      </c>
      <c r="G3" s="57">
        <v>0</v>
      </c>
      <c r="H3" s="57">
        <v>0</v>
      </c>
      <c r="I3" s="57">
        <v>0</v>
      </c>
      <c r="J3" s="58">
        <v>0</v>
      </c>
      <c r="K3" s="65"/>
      <c r="L3" s="66"/>
      <c r="M3" s="66"/>
      <c r="N3" s="66"/>
      <c r="O3" s="67"/>
    </row>
    <row r="4" spans="1:15" x14ac:dyDescent="0.3">
      <c r="A4" s="56">
        <v>0</v>
      </c>
      <c r="B4" s="57">
        <v>0</v>
      </c>
      <c r="C4" s="57">
        <v>0</v>
      </c>
      <c r="D4" s="57">
        <v>0</v>
      </c>
      <c r="E4" s="57">
        <v>1</v>
      </c>
      <c r="F4" s="57">
        <v>1</v>
      </c>
      <c r="G4" s="57">
        <v>0</v>
      </c>
      <c r="H4" s="57">
        <v>0</v>
      </c>
      <c r="I4" s="57">
        <v>0</v>
      </c>
      <c r="J4" s="58">
        <v>0</v>
      </c>
      <c r="K4" s="65"/>
      <c r="L4" s="66"/>
      <c r="M4" s="66"/>
      <c r="N4" s="66"/>
      <c r="O4" s="67"/>
    </row>
    <row r="5" spans="1:15" x14ac:dyDescent="0.3">
      <c r="A5" s="56">
        <v>1</v>
      </c>
      <c r="B5" s="57">
        <v>1</v>
      </c>
      <c r="C5" s="57">
        <v>1</v>
      </c>
      <c r="D5" s="57">
        <v>1</v>
      </c>
      <c r="E5" s="57">
        <v>1</v>
      </c>
      <c r="F5" s="57">
        <v>1</v>
      </c>
      <c r="G5" s="57">
        <v>1</v>
      </c>
      <c r="H5" s="57">
        <v>1</v>
      </c>
      <c r="I5" s="57">
        <v>1</v>
      </c>
      <c r="J5" s="58">
        <v>1</v>
      </c>
      <c r="K5" s="65"/>
      <c r="L5" s="66"/>
      <c r="M5" s="66"/>
      <c r="N5" s="66"/>
      <c r="O5" s="67"/>
    </row>
    <row r="6" spans="1:15" x14ac:dyDescent="0.3">
      <c r="A6" s="56">
        <v>1</v>
      </c>
      <c r="B6" s="57">
        <v>1</v>
      </c>
      <c r="C6" s="57">
        <v>1</v>
      </c>
      <c r="D6" s="57">
        <v>1</v>
      </c>
      <c r="E6" s="57">
        <v>1</v>
      </c>
      <c r="F6" s="57">
        <v>1</v>
      </c>
      <c r="G6" s="57">
        <v>1</v>
      </c>
      <c r="H6" s="57">
        <v>1</v>
      </c>
      <c r="I6" s="57">
        <v>1</v>
      </c>
      <c r="J6" s="58">
        <v>1</v>
      </c>
      <c r="K6" s="65"/>
      <c r="L6" s="66"/>
      <c r="M6" s="66"/>
      <c r="N6" s="66"/>
      <c r="O6" s="67"/>
    </row>
    <row r="7" spans="1:15" x14ac:dyDescent="0.3">
      <c r="A7" s="56">
        <v>0</v>
      </c>
      <c r="B7" s="57">
        <v>0</v>
      </c>
      <c r="C7" s="57">
        <v>0</v>
      </c>
      <c r="D7" s="57">
        <v>0</v>
      </c>
      <c r="E7" s="57">
        <v>1</v>
      </c>
      <c r="F7" s="57">
        <v>1</v>
      </c>
      <c r="G7" s="57">
        <v>0</v>
      </c>
      <c r="H7" s="57">
        <v>0</v>
      </c>
      <c r="I7" s="57">
        <v>0</v>
      </c>
      <c r="J7" s="58">
        <v>0</v>
      </c>
      <c r="K7" s="65"/>
      <c r="L7" s="66"/>
      <c r="M7" s="66"/>
      <c r="N7" s="66"/>
      <c r="O7" s="67"/>
    </row>
    <row r="8" spans="1:15" x14ac:dyDescent="0.3">
      <c r="A8" s="56">
        <v>0</v>
      </c>
      <c r="B8" s="57">
        <v>0</v>
      </c>
      <c r="C8" s="57">
        <v>0</v>
      </c>
      <c r="D8" s="57">
        <v>0</v>
      </c>
      <c r="E8" s="57">
        <v>1</v>
      </c>
      <c r="F8" s="57">
        <v>1</v>
      </c>
      <c r="G8" s="57">
        <v>0</v>
      </c>
      <c r="H8" s="57">
        <v>0</v>
      </c>
      <c r="I8" s="57">
        <v>0</v>
      </c>
      <c r="J8" s="58">
        <v>0</v>
      </c>
      <c r="K8" s="65"/>
      <c r="L8" s="66"/>
      <c r="M8" s="66"/>
      <c r="N8" s="66"/>
      <c r="O8" s="67"/>
    </row>
    <row r="9" spans="1:15" x14ac:dyDescent="0.3">
      <c r="A9" s="56">
        <v>0</v>
      </c>
      <c r="B9" s="57">
        <v>0</v>
      </c>
      <c r="C9" s="57">
        <v>0</v>
      </c>
      <c r="D9" s="57">
        <v>0</v>
      </c>
      <c r="E9" s="57">
        <v>1</v>
      </c>
      <c r="F9" s="57">
        <v>1</v>
      </c>
      <c r="G9" s="57">
        <v>0</v>
      </c>
      <c r="H9" s="57">
        <v>0</v>
      </c>
      <c r="I9" s="57">
        <v>0</v>
      </c>
      <c r="J9" s="58">
        <v>0</v>
      </c>
      <c r="K9" s="65"/>
      <c r="L9" s="66"/>
      <c r="M9" s="66"/>
      <c r="N9" s="66"/>
      <c r="O9" s="67"/>
    </row>
    <row r="10" spans="1:15" ht="15" thickBot="1" x14ac:dyDescent="0.35">
      <c r="A10" s="59">
        <v>0</v>
      </c>
      <c r="B10" s="60">
        <v>0</v>
      </c>
      <c r="C10" s="60">
        <v>0</v>
      </c>
      <c r="D10" s="60">
        <v>0</v>
      </c>
      <c r="E10" s="60">
        <v>1</v>
      </c>
      <c r="F10" s="60">
        <v>1</v>
      </c>
      <c r="G10" s="60">
        <v>0</v>
      </c>
      <c r="H10" s="60">
        <v>0</v>
      </c>
      <c r="I10" s="60">
        <v>0</v>
      </c>
      <c r="J10" s="61">
        <v>0</v>
      </c>
      <c r="K10" s="68"/>
      <c r="L10" s="69"/>
      <c r="M10" s="69"/>
      <c r="N10" s="69"/>
      <c r="O10" s="70"/>
    </row>
    <row r="11" spans="1:15" x14ac:dyDescent="0.3">
      <c r="A11" s="51"/>
      <c r="B11" s="51"/>
      <c r="C11" s="51"/>
      <c r="D11" s="51"/>
      <c r="E11" s="51"/>
      <c r="F11" s="51"/>
      <c r="G11" s="51"/>
      <c r="H11" s="51"/>
      <c r="I11" s="51"/>
      <c r="J11" s="51"/>
      <c r="K11" s="52"/>
    </row>
    <row r="12" spans="1:15" x14ac:dyDescent="0.3">
      <c r="A12" s="3"/>
      <c r="B12" s="3"/>
      <c r="C12" s="3"/>
      <c r="D12" s="3"/>
      <c r="E12" s="3"/>
      <c r="F12" s="3"/>
      <c r="G12" s="3"/>
      <c r="H12" s="3"/>
      <c r="I12" s="3"/>
      <c r="J12" s="3"/>
    </row>
    <row r="13" spans="1:15" ht="15" thickBot="1" x14ac:dyDescent="0.35">
      <c r="A13" s="3"/>
      <c r="B13" s="3"/>
      <c r="C13" s="3"/>
      <c r="D13" s="3"/>
      <c r="E13" s="3"/>
      <c r="F13" s="3"/>
      <c r="G13" s="3"/>
      <c r="H13" s="3"/>
      <c r="I13" s="3"/>
      <c r="J13" s="3"/>
    </row>
    <row r="14" spans="1:15" x14ac:dyDescent="0.3">
      <c r="A14" s="53">
        <v>0</v>
      </c>
      <c r="B14" s="54">
        <v>0</v>
      </c>
      <c r="C14" s="54">
        <v>0</v>
      </c>
      <c r="D14" s="54">
        <v>0</v>
      </c>
      <c r="E14" s="54">
        <v>1</v>
      </c>
      <c r="F14" s="54">
        <v>1</v>
      </c>
      <c r="G14" s="54">
        <v>0</v>
      </c>
      <c r="H14" s="54">
        <v>0</v>
      </c>
      <c r="I14" s="54">
        <v>0</v>
      </c>
      <c r="J14" s="55">
        <v>0</v>
      </c>
      <c r="L14" s="62" t="s">
        <v>459</v>
      </c>
      <c r="M14" s="63"/>
      <c r="N14" s="63"/>
      <c r="O14" s="64"/>
    </row>
    <row r="15" spans="1:15" x14ac:dyDescent="0.3">
      <c r="A15" s="56">
        <v>0</v>
      </c>
      <c r="B15" s="57">
        <v>0</v>
      </c>
      <c r="C15" s="57">
        <v>0</v>
      </c>
      <c r="D15" s="57">
        <v>0</v>
      </c>
      <c r="E15" s="57">
        <v>1</v>
      </c>
      <c r="F15" s="57">
        <v>1</v>
      </c>
      <c r="G15" s="57">
        <v>0</v>
      </c>
      <c r="H15" s="57">
        <v>0</v>
      </c>
      <c r="I15" s="57">
        <v>0</v>
      </c>
      <c r="J15" s="58">
        <v>0</v>
      </c>
      <c r="L15" s="65"/>
      <c r="M15" s="66"/>
      <c r="N15" s="66"/>
      <c r="O15" s="67"/>
    </row>
    <row r="16" spans="1:15" x14ac:dyDescent="0.3">
      <c r="A16" s="56">
        <v>0</v>
      </c>
      <c r="B16" s="57">
        <v>0</v>
      </c>
      <c r="C16" s="57">
        <v>0</v>
      </c>
      <c r="D16" s="57">
        <v>0</v>
      </c>
      <c r="E16" s="57">
        <v>1</v>
      </c>
      <c r="F16" s="57">
        <v>1</v>
      </c>
      <c r="G16" s="57">
        <v>0</v>
      </c>
      <c r="H16" s="57">
        <v>0</v>
      </c>
      <c r="I16" s="57">
        <v>0</v>
      </c>
      <c r="J16" s="58">
        <v>0</v>
      </c>
      <c r="L16" s="65"/>
      <c r="M16" s="66"/>
      <c r="N16" s="66"/>
      <c r="O16" s="67"/>
    </row>
    <row r="17" spans="1:15" x14ac:dyDescent="0.3">
      <c r="A17" s="56">
        <v>0</v>
      </c>
      <c r="B17" s="57">
        <v>0</v>
      </c>
      <c r="C17" s="57">
        <v>0</v>
      </c>
      <c r="D17" s="57">
        <v>0</v>
      </c>
      <c r="E17" s="57">
        <v>1</v>
      </c>
      <c r="F17" s="57">
        <v>1</v>
      </c>
      <c r="G17" s="57">
        <v>0</v>
      </c>
      <c r="H17" s="57">
        <v>0</v>
      </c>
      <c r="I17" s="57">
        <v>0</v>
      </c>
      <c r="J17" s="58">
        <v>0</v>
      </c>
      <c r="L17" s="65"/>
      <c r="M17" s="66"/>
      <c r="N17" s="66"/>
      <c r="O17" s="67"/>
    </row>
    <row r="18" spans="1:15" x14ac:dyDescent="0.3">
      <c r="A18" s="56">
        <v>1</v>
      </c>
      <c r="B18" s="57">
        <v>1</v>
      </c>
      <c r="C18" s="57">
        <v>1</v>
      </c>
      <c r="D18" s="57">
        <v>1</v>
      </c>
      <c r="E18" s="57">
        <v>1</v>
      </c>
      <c r="F18" s="57">
        <v>1</v>
      </c>
      <c r="G18" s="57">
        <v>1</v>
      </c>
      <c r="H18" s="57">
        <v>1</v>
      </c>
      <c r="I18" s="57">
        <v>1</v>
      </c>
      <c r="J18" s="58">
        <v>1</v>
      </c>
      <c r="L18" s="65"/>
      <c r="M18" s="66"/>
      <c r="N18" s="66"/>
      <c r="O18" s="67"/>
    </row>
    <row r="19" spans="1:15" x14ac:dyDescent="0.3">
      <c r="A19" s="56">
        <v>1</v>
      </c>
      <c r="B19" s="57">
        <v>1</v>
      </c>
      <c r="C19" s="57">
        <v>1</v>
      </c>
      <c r="D19" s="57">
        <v>1</v>
      </c>
      <c r="E19" s="57">
        <v>1</v>
      </c>
      <c r="F19" s="57">
        <v>1</v>
      </c>
      <c r="G19" s="57">
        <v>1</v>
      </c>
      <c r="H19" s="57">
        <v>1</v>
      </c>
      <c r="I19" s="57">
        <v>1</v>
      </c>
      <c r="J19" s="58">
        <v>1</v>
      </c>
      <c r="L19" s="65"/>
      <c r="M19" s="66"/>
      <c r="N19" s="66"/>
      <c r="O19" s="67"/>
    </row>
    <row r="20" spans="1:15" x14ac:dyDescent="0.3">
      <c r="A20" s="56">
        <v>0</v>
      </c>
      <c r="B20" s="57">
        <v>0</v>
      </c>
      <c r="C20" s="57">
        <v>0</v>
      </c>
      <c r="D20" s="57">
        <v>0</v>
      </c>
      <c r="E20" s="57">
        <v>1</v>
      </c>
      <c r="F20" s="57">
        <v>1</v>
      </c>
      <c r="G20" s="57">
        <v>0</v>
      </c>
      <c r="H20" s="57">
        <v>0</v>
      </c>
      <c r="I20" s="57">
        <v>0</v>
      </c>
      <c r="J20" s="58">
        <v>0</v>
      </c>
      <c r="L20" s="65"/>
      <c r="M20" s="66"/>
      <c r="N20" s="66"/>
      <c r="O20" s="67"/>
    </row>
    <row r="21" spans="1:15" x14ac:dyDescent="0.3">
      <c r="A21" s="56">
        <v>0</v>
      </c>
      <c r="B21" s="57">
        <v>0</v>
      </c>
      <c r="C21" s="57">
        <v>0</v>
      </c>
      <c r="D21" s="57">
        <v>0</v>
      </c>
      <c r="E21" s="57">
        <v>1</v>
      </c>
      <c r="F21" s="57">
        <v>1</v>
      </c>
      <c r="G21" s="57">
        <v>0</v>
      </c>
      <c r="H21" s="57">
        <v>0</v>
      </c>
      <c r="I21" s="57">
        <v>0</v>
      </c>
      <c r="J21" s="58">
        <v>0</v>
      </c>
      <c r="L21" s="65"/>
      <c r="M21" s="66"/>
      <c r="N21" s="66"/>
      <c r="O21" s="67"/>
    </row>
    <row r="22" spans="1:15" x14ac:dyDescent="0.3">
      <c r="A22" s="56">
        <v>0</v>
      </c>
      <c r="B22" s="57">
        <v>0</v>
      </c>
      <c r="C22" s="57">
        <v>0</v>
      </c>
      <c r="D22" s="57">
        <v>0</v>
      </c>
      <c r="E22" s="57">
        <v>1</v>
      </c>
      <c r="F22" s="57">
        <v>1</v>
      </c>
      <c r="G22" s="57">
        <v>0</v>
      </c>
      <c r="H22" s="57">
        <v>0</v>
      </c>
      <c r="I22" s="57">
        <v>0</v>
      </c>
      <c r="J22" s="58">
        <v>0</v>
      </c>
      <c r="L22" s="65"/>
      <c r="M22" s="66"/>
      <c r="N22" s="66"/>
      <c r="O22" s="67"/>
    </row>
    <row r="23" spans="1:15" ht="15" thickBot="1" x14ac:dyDescent="0.35">
      <c r="A23" s="59">
        <v>0</v>
      </c>
      <c r="B23" s="60">
        <v>0</v>
      </c>
      <c r="C23" s="60">
        <v>0</v>
      </c>
      <c r="D23" s="60">
        <v>0</v>
      </c>
      <c r="E23" s="60">
        <v>1</v>
      </c>
      <c r="F23" s="60">
        <v>1</v>
      </c>
      <c r="G23" s="60">
        <v>0</v>
      </c>
      <c r="H23" s="60">
        <v>0</v>
      </c>
      <c r="I23" s="60">
        <v>0</v>
      </c>
      <c r="J23" s="61">
        <v>0</v>
      </c>
      <c r="L23" s="68"/>
      <c r="M23" s="69"/>
      <c r="N23" s="69"/>
      <c r="O23" s="70"/>
    </row>
    <row r="24" spans="1:15" x14ac:dyDescent="0.3">
      <c r="A24" s="3"/>
      <c r="B24" s="3"/>
      <c r="C24" s="3"/>
      <c r="D24" s="3"/>
      <c r="E24" s="3"/>
      <c r="F24" s="3"/>
      <c r="G24" s="3"/>
      <c r="H24" s="3"/>
      <c r="I24" s="3"/>
      <c r="J24" s="3"/>
    </row>
    <row r="25" spans="1:15" ht="15" thickBot="1" x14ac:dyDescent="0.35">
      <c r="A25" s="3"/>
      <c r="B25" s="3"/>
      <c r="C25" s="3"/>
      <c r="D25" s="3"/>
      <c r="E25" s="3"/>
      <c r="F25" s="3"/>
      <c r="G25" s="3"/>
      <c r="H25" s="3"/>
      <c r="I25" s="3"/>
      <c r="J25" s="3"/>
    </row>
    <row r="26" spans="1:15" x14ac:dyDescent="0.3">
      <c r="A26" s="53">
        <v>1</v>
      </c>
      <c r="B26" s="54">
        <v>1</v>
      </c>
      <c r="C26" s="54">
        <v>1</v>
      </c>
      <c r="D26" s="54">
        <v>1</v>
      </c>
      <c r="E26" s="54">
        <v>1</v>
      </c>
      <c r="F26" s="54">
        <v>1</v>
      </c>
      <c r="G26" s="54">
        <v>1</v>
      </c>
      <c r="H26" s="54">
        <v>1</v>
      </c>
      <c r="I26" s="54">
        <v>1</v>
      </c>
      <c r="J26" s="55">
        <v>1</v>
      </c>
      <c r="L26" s="62" t="s">
        <v>460</v>
      </c>
      <c r="M26" s="63"/>
      <c r="N26" s="63"/>
      <c r="O26" s="64"/>
    </row>
    <row r="27" spans="1:15" x14ac:dyDescent="0.3">
      <c r="A27" s="56">
        <v>1</v>
      </c>
      <c r="B27" s="57">
        <v>1</v>
      </c>
      <c r="C27" s="57">
        <v>1</v>
      </c>
      <c r="D27" s="57">
        <v>1</v>
      </c>
      <c r="E27" s="57">
        <v>1</v>
      </c>
      <c r="F27" s="57">
        <v>1</v>
      </c>
      <c r="G27" s="57">
        <v>1</v>
      </c>
      <c r="H27" s="57">
        <v>1</v>
      </c>
      <c r="I27" s="57">
        <v>1</v>
      </c>
      <c r="J27" s="58">
        <v>1</v>
      </c>
      <c r="L27" s="65"/>
      <c r="M27" s="66"/>
      <c r="N27" s="66"/>
      <c r="O27" s="67"/>
    </row>
    <row r="28" spans="1:15" x14ac:dyDescent="0.3">
      <c r="A28" s="56">
        <v>1</v>
      </c>
      <c r="B28" s="57">
        <v>1</v>
      </c>
      <c r="C28" s="57">
        <v>0</v>
      </c>
      <c r="D28" s="57">
        <v>0</v>
      </c>
      <c r="E28" s="57">
        <v>0</v>
      </c>
      <c r="F28" s="57">
        <v>0</v>
      </c>
      <c r="G28" s="57">
        <v>0</v>
      </c>
      <c r="H28" s="57">
        <v>0</v>
      </c>
      <c r="I28" s="57">
        <v>1</v>
      </c>
      <c r="J28" s="58">
        <v>1</v>
      </c>
      <c r="L28" s="65"/>
      <c r="M28" s="66"/>
      <c r="N28" s="66"/>
      <c r="O28" s="67"/>
    </row>
    <row r="29" spans="1:15" x14ac:dyDescent="0.3">
      <c r="A29" s="56">
        <v>1</v>
      </c>
      <c r="B29" s="57">
        <v>1</v>
      </c>
      <c r="C29" s="57">
        <v>0</v>
      </c>
      <c r="D29" s="57">
        <v>0</v>
      </c>
      <c r="E29" s="57">
        <v>0</v>
      </c>
      <c r="F29" s="57">
        <v>0</v>
      </c>
      <c r="G29" s="57">
        <v>0</v>
      </c>
      <c r="H29" s="57">
        <v>0</v>
      </c>
      <c r="I29" s="57">
        <v>1</v>
      </c>
      <c r="J29" s="58">
        <v>1</v>
      </c>
      <c r="L29" s="65"/>
      <c r="M29" s="66"/>
      <c r="N29" s="66"/>
      <c r="O29" s="67"/>
    </row>
    <row r="30" spans="1:15" x14ac:dyDescent="0.3">
      <c r="A30" s="56">
        <v>1</v>
      </c>
      <c r="B30" s="57">
        <v>1</v>
      </c>
      <c r="C30" s="57">
        <v>0</v>
      </c>
      <c r="D30" s="57">
        <v>0</v>
      </c>
      <c r="E30" s="57">
        <v>0</v>
      </c>
      <c r="F30" s="57">
        <v>0</v>
      </c>
      <c r="G30" s="57">
        <v>0</v>
      </c>
      <c r="H30" s="57">
        <v>0</v>
      </c>
      <c r="I30" s="57">
        <v>1</v>
      </c>
      <c r="J30" s="58">
        <v>1</v>
      </c>
      <c r="L30" s="65"/>
      <c r="M30" s="66"/>
      <c r="N30" s="66"/>
      <c r="O30" s="67"/>
    </row>
    <row r="31" spans="1:15" x14ac:dyDescent="0.3">
      <c r="A31" s="56">
        <v>1</v>
      </c>
      <c r="B31" s="57">
        <v>1</v>
      </c>
      <c r="C31" s="57">
        <v>0</v>
      </c>
      <c r="D31" s="57">
        <v>0</v>
      </c>
      <c r="E31" s="57">
        <v>0</v>
      </c>
      <c r="F31" s="57">
        <v>0</v>
      </c>
      <c r="G31" s="57">
        <v>0</v>
      </c>
      <c r="H31" s="57">
        <v>0</v>
      </c>
      <c r="I31" s="57">
        <v>1</v>
      </c>
      <c r="J31" s="58">
        <v>1</v>
      </c>
      <c r="L31" s="65"/>
      <c r="M31" s="66"/>
      <c r="N31" s="66"/>
      <c r="O31" s="67"/>
    </row>
    <row r="32" spans="1:15" x14ac:dyDescent="0.3">
      <c r="A32" s="56">
        <v>1</v>
      </c>
      <c r="B32" s="57">
        <v>1</v>
      </c>
      <c r="C32" s="57">
        <v>0</v>
      </c>
      <c r="D32" s="57">
        <v>0</v>
      </c>
      <c r="E32" s="57">
        <v>0</v>
      </c>
      <c r="F32" s="57">
        <v>0</v>
      </c>
      <c r="G32" s="57">
        <v>0</v>
      </c>
      <c r="H32" s="57">
        <v>0</v>
      </c>
      <c r="I32" s="57">
        <v>1</v>
      </c>
      <c r="J32" s="58">
        <v>1</v>
      </c>
      <c r="L32" s="65"/>
      <c r="M32" s="66"/>
      <c r="N32" s="66"/>
      <c r="O32" s="67"/>
    </row>
    <row r="33" spans="1:15" x14ac:dyDescent="0.3">
      <c r="A33" s="56">
        <v>1</v>
      </c>
      <c r="B33" s="57">
        <v>1</v>
      </c>
      <c r="C33" s="57">
        <v>0</v>
      </c>
      <c r="D33" s="57">
        <v>0</v>
      </c>
      <c r="E33" s="57">
        <v>0</v>
      </c>
      <c r="F33" s="57">
        <v>0</v>
      </c>
      <c r="G33" s="57">
        <v>0</v>
      </c>
      <c r="H33" s="57">
        <v>0</v>
      </c>
      <c r="I33" s="57">
        <v>1</v>
      </c>
      <c r="J33" s="58">
        <v>1</v>
      </c>
      <c r="L33" s="65"/>
      <c r="M33" s="66"/>
      <c r="N33" s="66"/>
      <c r="O33" s="67"/>
    </row>
    <row r="34" spans="1:15" x14ac:dyDescent="0.3">
      <c r="A34" s="56">
        <v>1</v>
      </c>
      <c r="B34" s="57">
        <v>1</v>
      </c>
      <c r="C34" s="57">
        <v>1</v>
      </c>
      <c r="D34" s="57">
        <v>1</v>
      </c>
      <c r="E34" s="57">
        <v>1</v>
      </c>
      <c r="F34" s="57">
        <v>1</v>
      </c>
      <c r="G34" s="57">
        <v>1</v>
      </c>
      <c r="H34" s="57">
        <v>1</v>
      </c>
      <c r="I34" s="57">
        <v>1</v>
      </c>
      <c r="J34" s="58">
        <v>1</v>
      </c>
      <c r="L34" s="65"/>
      <c r="M34" s="66"/>
      <c r="N34" s="66"/>
      <c r="O34" s="67"/>
    </row>
    <row r="35" spans="1:15" ht="15" thickBot="1" x14ac:dyDescent="0.35">
      <c r="A35" s="59">
        <v>1</v>
      </c>
      <c r="B35" s="60">
        <v>1</v>
      </c>
      <c r="C35" s="60">
        <v>1</v>
      </c>
      <c r="D35" s="60">
        <v>1</v>
      </c>
      <c r="E35" s="60">
        <v>1</v>
      </c>
      <c r="F35" s="60">
        <v>1</v>
      </c>
      <c r="G35" s="60">
        <v>1</v>
      </c>
      <c r="H35" s="60">
        <v>1</v>
      </c>
      <c r="I35" s="60">
        <v>1</v>
      </c>
      <c r="J35" s="61">
        <v>1</v>
      </c>
      <c r="L35" s="68"/>
      <c r="M35" s="69"/>
      <c r="N35" s="69"/>
      <c r="O35" s="70"/>
    </row>
    <row r="36" spans="1:15" x14ac:dyDescent="0.3">
      <c r="A36" s="3"/>
      <c r="B36" s="3"/>
      <c r="C36" s="3"/>
      <c r="D36" s="3"/>
      <c r="E36" s="3"/>
      <c r="F36" s="3"/>
      <c r="G36" s="3"/>
      <c r="H36" s="3"/>
      <c r="I36" s="3"/>
      <c r="J36" s="3"/>
    </row>
    <row r="37" spans="1:15" x14ac:dyDescent="0.3">
      <c r="A37" s="3"/>
      <c r="B37" s="3"/>
      <c r="C37" s="3"/>
      <c r="D37" s="3"/>
      <c r="E37" s="3"/>
      <c r="F37" s="3"/>
      <c r="G37" s="3"/>
      <c r="H37" s="3"/>
      <c r="I37" s="3"/>
      <c r="J37" s="3"/>
    </row>
    <row r="38" spans="1:15" ht="15" thickBot="1" x14ac:dyDescent="0.35">
      <c r="A38" s="3"/>
      <c r="B38" s="3"/>
      <c r="C38" s="3"/>
      <c r="D38" s="3"/>
      <c r="E38" s="3"/>
      <c r="F38" s="3"/>
      <c r="G38" s="3"/>
      <c r="H38" s="3"/>
      <c r="I38" s="3"/>
      <c r="J38" s="3"/>
    </row>
    <row r="39" spans="1:15" x14ac:dyDescent="0.3">
      <c r="A39" s="53">
        <v>0</v>
      </c>
      <c r="B39" s="54">
        <v>0</v>
      </c>
      <c r="C39" s="54">
        <v>0</v>
      </c>
      <c r="D39" s="54">
        <v>0</v>
      </c>
      <c r="E39" s="54">
        <v>1</v>
      </c>
      <c r="F39" s="54">
        <v>1</v>
      </c>
      <c r="G39" s="54">
        <v>0</v>
      </c>
      <c r="H39" s="54">
        <v>0</v>
      </c>
      <c r="I39" s="54">
        <v>0</v>
      </c>
      <c r="J39" s="55">
        <v>0</v>
      </c>
      <c r="L39" s="62" t="s">
        <v>461</v>
      </c>
      <c r="M39" s="63"/>
      <c r="N39" s="63"/>
      <c r="O39" s="64"/>
    </row>
    <row r="40" spans="1:15" x14ac:dyDescent="0.3">
      <c r="A40" s="56">
        <v>0</v>
      </c>
      <c r="B40" s="57">
        <v>0</v>
      </c>
      <c r="C40" s="57">
        <v>1</v>
      </c>
      <c r="D40" s="57">
        <v>1</v>
      </c>
      <c r="E40" s="57">
        <v>1</v>
      </c>
      <c r="F40" s="57">
        <v>1</v>
      </c>
      <c r="G40" s="57">
        <v>1</v>
      </c>
      <c r="H40" s="57">
        <v>1</v>
      </c>
      <c r="I40" s="57">
        <v>0</v>
      </c>
      <c r="J40" s="58">
        <v>0</v>
      </c>
      <c r="L40" s="65"/>
      <c r="M40" s="66"/>
      <c r="N40" s="66"/>
      <c r="O40" s="67"/>
    </row>
    <row r="41" spans="1:15" x14ac:dyDescent="0.3">
      <c r="A41" s="56">
        <v>0</v>
      </c>
      <c r="B41" s="57">
        <v>1</v>
      </c>
      <c r="C41" s="57">
        <v>1</v>
      </c>
      <c r="D41" s="57">
        <v>1</v>
      </c>
      <c r="E41" s="57">
        <v>0</v>
      </c>
      <c r="F41" s="57">
        <v>0</v>
      </c>
      <c r="G41" s="57">
        <v>1</v>
      </c>
      <c r="H41" s="57">
        <v>1</v>
      </c>
      <c r="I41" s="57">
        <v>1</v>
      </c>
      <c r="J41" s="58">
        <v>0</v>
      </c>
      <c r="L41" s="65"/>
      <c r="M41" s="66"/>
      <c r="N41" s="66"/>
      <c r="O41" s="67"/>
    </row>
    <row r="42" spans="1:15" x14ac:dyDescent="0.3">
      <c r="A42" s="56">
        <v>0</v>
      </c>
      <c r="B42" s="57">
        <v>1</v>
      </c>
      <c r="C42" s="57">
        <v>1</v>
      </c>
      <c r="D42" s="57">
        <v>0</v>
      </c>
      <c r="E42" s="57">
        <v>0</v>
      </c>
      <c r="F42" s="57">
        <v>0</v>
      </c>
      <c r="G42" s="57">
        <v>0</v>
      </c>
      <c r="H42" s="57">
        <v>1</v>
      </c>
      <c r="I42" s="57">
        <v>1</v>
      </c>
      <c r="J42" s="58">
        <v>0</v>
      </c>
      <c r="L42" s="65"/>
      <c r="M42" s="66"/>
      <c r="N42" s="66"/>
      <c r="O42" s="67"/>
    </row>
    <row r="43" spans="1:15" x14ac:dyDescent="0.3">
      <c r="A43" s="56">
        <v>1</v>
      </c>
      <c r="B43" s="57">
        <v>1</v>
      </c>
      <c r="C43" s="57">
        <v>0</v>
      </c>
      <c r="D43" s="57">
        <v>0</v>
      </c>
      <c r="E43" s="57">
        <v>0</v>
      </c>
      <c r="F43" s="57">
        <v>0</v>
      </c>
      <c r="G43" s="57">
        <v>0</v>
      </c>
      <c r="H43" s="57">
        <v>0</v>
      </c>
      <c r="I43" s="57">
        <v>1</v>
      </c>
      <c r="J43" s="58">
        <v>1</v>
      </c>
      <c r="L43" s="65"/>
      <c r="M43" s="66"/>
      <c r="N43" s="66"/>
      <c r="O43" s="67"/>
    </row>
    <row r="44" spans="1:15" x14ac:dyDescent="0.3">
      <c r="A44" s="56">
        <v>1</v>
      </c>
      <c r="B44" s="57">
        <v>1</v>
      </c>
      <c r="C44" s="57">
        <v>0</v>
      </c>
      <c r="D44" s="57">
        <v>0</v>
      </c>
      <c r="E44" s="57">
        <v>0</v>
      </c>
      <c r="F44" s="57">
        <v>0</v>
      </c>
      <c r="G44" s="57">
        <v>0</v>
      </c>
      <c r="H44" s="57">
        <v>0</v>
      </c>
      <c r="I44" s="57">
        <v>1</v>
      </c>
      <c r="J44" s="58">
        <v>1</v>
      </c>
      <c r="L44" s="65"/>
      <c r="M44" s="66"/>
      <c r="N44" s="66"/>
      <c r="O44" s="67"/>
    </row>
    <row r="45" spans="1:15" x14ac:dyDescent="0.3">
      <c r="A45" s="56">
        <v>0</v>
      </c>
      <c r="B45" s="57">
        <v>1</v>
      </c>
      <c r="C45" s="57">
        <v>1</v>
      </c>
      <c r="D45" s="57">
        <v>0</v>
      </c>
      <c r="E45" s="57">
        <v>0</v>
      </c>
      <c r="F45" s="57">
        <v>0</v>
      </c>
      <c r="G45" s="57">
        <v>0</v>
      </c>
      <c r="H45" s="57">
        <v>1</v>
      </c>
      <c r="I45" s="57">
        <v>1</v>
      </c>
      <c r="J45" s="58">
        <v>0</v>
      </c>
      <c r="L45" s="65"/>
      <c r="M45" s="66"/>
      <c r="N45" s="66"/>
      <c r="O45" s="67"/>
    </row>
    <row r="46" spans="1:15" x14ac:dyDescent="0.3">
      <c r="A46" s="56">
        <v>0</v>
      </c>
      <c r="B46" s="57">
        <v>1</v>
      </c>
      <c r="C46" s="57">
        <v>1</v>
      </c>
      <c r="D46" s="57">
        <v>1</v>
      </c>
      <c r="E46" s="57">
        <v>0</v>
      </c>
      <c r="F46" s="57">
        <v>0</v>
      </c>
      <c r="G46" s="57">
        <v>1</v>
      </c>
      <c r="H46" s="57">
        <v>1</v>
      </c>
      <c r="I46" s="57">
        <v>1</v>
      </c>
      <c r="J46" s="58">
        <v>0</v>
      </c>
      <c r="L46" s="65"/>
      <c r="M46" s="66"/>
      <c r="N46" s="66"/>
      <c r="O46" s="67"/>
    </row>
    <row r="47" spans="1:15" x14ac:dyDescent="0.3">
      <c r="A47" s="56">
        <v>0</v>
      </c>
      <c r="B47" s="57">
        <v>0</v>
      </c>
      <c r="C47" s="57">
        <v>1</v>
      </c>
      <c r="D47" s="57">
        <v>1</v>
      </c>
      <c r="E47" s="57">
        <v>1</v>
      </c>
      <c r="F47" s="57">
        <v>1</v>
      </c>
      <c r="G47" s="57">
        <v>1</v>
      </c>
      <c r="H47" s="57">
        <v>1</v>
      </c>
      <c r="I47" s="57">
        <v>0</v>
      </c>
      <c r="J47" s="58">
        <v>0</v>
      </c>
      <c r="L47" s="65"/>
      <c r="M47" s="66"/>
      <c r="N47" s="66"/>
      <c r="O47" s="67"/>
    </row>
    <row r="48" spans="1:15" ht="15" thickBot="1" x14ac:dyDescent="0.35">
      <c r="A48" s="59">
        <v>0</v>
      </c>
      <c r="B48" s="60">
        <v>0</v>
      </c>
      <c r="C48" s="60">
        <v>0</v>
      </c>
      <c r="D48" s="60">
        <v>0</v>
      </c>
      <c r="E48" s="60">
        <v>1</v>
      </c>
      <c r="F48" s="60">
        <v>1</v>
      </c>
      <c r="G48" s="60">
        <v>0</v>
      </c>
      <c r="H48" s="60">
        <v>0</v>
      </c>
      <c r="I48" s="60">
        <v>0</v>
      </c>
      <c r="J48" s="61">
        <v>0</v>
      </c>
      <c r="L48" s="68"/>
      <c r="M48" s="69"/>
      <c r="N48" s="69"/>
      <c r="O48" s="70"/>
    </row>
    <row r="49" spans="1:15" x14ac:dyDescent="0.3">
      <c r="A49" s="3"/>
      <c r="B49" s="3"/>
      <c r="C49" s="3"/>
      <c r="D49" s="3"/>
      <c r="E49" s="3"/>
      <c r="F49" s="3"/>
      <c r="G49" s="3"/>
      <c r="H49" s="3"/>
      <c r="I49" s="3"/>
      <c r="J49" s="3"/>
    </row>
    <row r="50" spans="1:15" x14ac:dyDescent="0.3">
      <c r="A50" s="3"/>
      <c r="B50" s="3"/>
      <c r="C50" s="3"/>
      <c r="D50" s="3"/>
      <c r="E50" s="3"/>
      <c r="F50" s="3"/>
      <c r="G50" s="3"/>
      <c r="H50" s="3"/>
      <c r="I50" s="3"/>
      <c r="J50" s="3"/>
    </row>
    <row r="51" spans="1:15" ht="15" thickBot="1" x14ac:dyDescent="0.35">
      <c r="A51" s="3"/>
      <c r="B51" s="3"/>
      <c r="C51" s="3"/>
      <c r="D51" s="3"/>
      <c r="E51" s="3"/>
      <c r="F51" s="3"/>
      <c r="G51" s="3"/>
      <c r="H51" s="3"/>
      <c r="I51" s="3"/>
      <c r="J51" s="3"/>
    </row>
    <row r="52" spans="1:15" x14ac:dyDescent="0.3">
      <c r="A52" s="53">
        <v>1</v>
      </c>
      <c r="B52" s="54">
        <v>1</v>
      </c>
      <c r="C52" s="54">
        <v>0</v>
      </c>
      <c r="D52" s="54">
        <v>0</v>
      </c>
      <c r="E52" s="54">
        <v>0</v>
      </c>
      <c r="F52" s="54">
        <v>0</v>
      </c>
      <c r="G52" s="54">
        <v>0</v>
      </c>
      <c r="H52" s="54">
        <v>0</v>
      </c>
      <c r="I52" s="54">
        <v>1</v>
      </c>
      <c r="J52" s="55">
        <v>1</v>
      </c>
      <c r="L52" s="62" t="s">
        <v>462</v>
      </c>
      <c r="M52" s="63"/>
      <c r="N52" s="63"/>
      <c r="O52" s="64"/>
    </row>
    <row r="53" spans="1:15" x14ac:dyDescent="0.3">
      <c r="A53" s="56">
        <v>1</v>
      </c>
      <c r="B53" s="57">
        <v>1</v>
      </c>
      <c r="C53" s="57">
        <v>1</v>
      </c>
      <c r="D53" s="57">
        <v>0</v>
      </c>
      <c r="E53" s="57">
        <v>0</v>
      </c>
      <c r="F53" s="57">
        <v>0</v>
      </c>
      <c r="G53" s="57">
        <v>0</v>
      </c>
      <c r="H53" s="57">
        <v>1</v>
      </c>
      <c r="I53" s="57">
        <v>1</v>
      </c>
      <c r="J53" s="58">
        <v>1</v>
      </c>
      <c r="L53" s="65"/>
      <c r="M53" s="66"/>
      <c r="N53" s="66"/>
      <c r="O53" s="67"/>
    </row>
    <row r="54" spans="1:15" x14ac:dyDescent="0.3">
      <c r="A54" s="56">
        <v>0</v>
      </c>
      <c r="B54" s="57">
        <v>1</v>
      </c>
      <c r="C54" s="57">
        <v>1</v>
      </c>
      <c r="D54" s="57">
        <v>1</v>
      </c>
      <c r="E54" s="57">
        <v>0</v>
      </c>
      <c r="F54" s="57">
        <v>0</v>
      </c>
      <c r="G54" s="57">
        <v>1</v>
      </c>
      <c r="H54" s="57">
        <v>1</v>
      </c>
      <c r="I54" s="57">
        <v>1</v>
      </c>
      <c r="J54" s="58">
        <v>0</v>
      </c>
      <c r="L54" s="65"/>
      <c r="M54" s="66"/>
      <c r="N54" s="66"/>
      <c r="O54" s="67"/>
    </row>
    <row r="55" spans="1:15" x14ac:dyDescent="0.3">
      <c r="A55" s="56">
        <v>0</v>
      </c>
      <c r="B55" s="57">
        <v>0</v>
      </c>
      <c r="C55" s="57">
        <v>1</v>
      </c>
      <c r="D55" s="57">
        <v>1</v>
      </c>
      <c r="E55" s="57">
        <v>1</v>
      </c>
      <c r="F55" s="57">
        <v>1</v>
      </c>
      <c r="G55" s="57">
        <v>1</v>
      </c>
      <c r="H55" s="57">
        <v>1</v>
      </c>
      <c r="I55" s="57">
        <v>0</v>
      </c>
      <c r="J55" s="58">
        <v>0</v>
      </c>
      <c r="L55" s="65"/>
      <c r="M55" s="66"/>
      <c r="N55" s="66"/>
      <c r="O55" s="67"/>
    </row>
    <row r="56" spans="1:15" x14ac:dyDescent="0.3">
      <c r="A56" s="56">
        <v>0</v>
      </c>
      <c r="B56" s="57">
        <v>0</v>
      </c>
      <c r="C56" s="57">
        <v>0</v>
      </c>
      <c r="D56" s="57">
        <v>1</v>
      </c>
      <c r="E56" s="57">
        <v>1</v>
      </c>
      <c r="F56" s="57">
        <v>1</v>
      </c>
      <c r="G56" s="57">
        <v>1</v>
      </c>
      <c r="H56" s="57">
        <v>0</v>
      </c>
      <c r="I56" s="57">
        <v>0</v>
      </c>
      <c r="J56" s="58">
        <v>0</v>
      </c>
      <c r="L56" s="65"/>
      <c r="M56" s="66"/>
      <c r="N56" s="66"/>
      <c r="O56" s="67"/>
    </row>
    <row r="57" spans="1:15" x14ac:dyDescent="0.3">
      <c r="A57" s="56">
        <v>0</v>
      </c>
      <c r="B57" s="57">
        <v>0</v>
      </c>
      <c r="C57" s="57">
        <v>0</v>
      </c>
      <c r="D57" s="57">
        <v>1</v>
      </c>
      <c r="E57" s="57">
        <v>1</v>
      </c>
      <c r="F57" s="57">
        <v>1</v>
      </c>
      <c r="G57" s="57">
        <v>1</v>
      </c>
      <c r="H57" s="57">
        <v>0</v>
      </c>
      <c r="I57" s="57">
        <v>0</v>
      </c>
      <c r="J57" s="58">
        <v>0</v>
      </c>
      <c r="L57" s="65"/>
      <c r="M57" s="66"/>
      <c r="N57" s="66"/>
      <c r="O57" s="67"/>
    </row>
    <row r="58" spans="1:15" x14ac:dyDescent="0.3">
      <c r="A58" s="56">
        <v>0</v>
      </c>
      <c r="B58" s="57">
        <v>0</v>
      </c>
      <c r="C58" s="57">
        <v>1</v>
      </c>
      <c r="D58" s="57">
        <v>1</v>
      </c>
      <c r="E58" s="57">
        <v>1</v>
      </c>
      <c r="F58" s="57">
        <v>1</v>
      </c>
      <c r="G58" s="57">
        <v>1</v>
      </c>
      <c r="H58" s="57">
        <v>1</v>
      </c>
      <c r="I58" s="57">
        <v>0</v>
      </c>
      <c r="J58" s="58">
        <v>0</v>
      </c>
      <c r="L58" s="65"/>
      <c r="M58" s="66"/>
      <c r="N58" s="66"/>
      <c r="O58" s="67"/>
    </row>
    <row r="59" spans="1:15" x14ac:dyDescent="0.3">
      <c r="A59" s="56">
        <v>0</v>
      </c>
      <c r="B59" s="57">
        <v>1</v>
      </c>
      <c r="C59" s="57">
        <v>1</v>
      </c>
      <c r="D59" s="57">
        <v>1</v>
      </c>
      <c r="E59" s="57">
        <v>0</v>
      </c>
      <c r="F59" s="57">
        <v>0</v>
      </c>
      <c r="G59" s="57">
        <v>1</v>
      </c>
      <c r="H59" s="57">
        <v>1</v>
      </c>
      <c r="I59" s="57">
        <v>1</v>
      </c>
      <c r="J59" s="58">
        <v>0</v>
      </c>
      <c r="L59" s="65"/>
      <c r="M59" s="66"/>
      <c r="N59" s="66"/>
      <c r="O59" s="67"/>
    </row>
    <row r="60" spans="1:15" x14ac:dyDescent="0.3">
      <c r="A60" s="56">
        <v>1</v>
      </c>
      <c r="B60" s="57">
        <v>1</v>
      </c>
      <c r="C60" s="57">
        <v>1</v>
      </c>
      <c r="D60" s="57">
        <v>0</v>
      </c>
      <c r="E60" s="57">
        <v>0</v>
      </c>
      <c r="F60" s="57">
        <v>0</v>
      </c>
      <c r="G60" s="57">
        <v>0</v>
      </c>
      <c r="H60" s="57">
        <v>1</v>
      </c>
      <c r="I60" s="57">
        <v>1</v>
      </c>
      <c r="J60" s="58">
        <v>1</v>
      </c>
      <c r="L60" s="65"/>
      <c r="M60" s="66"/>
      <c r="N60" s="66"/>
      <c r="O60" s="67"/>
    </row>
    <row r="61" spans="1:15" ht="15" thickBot="1" x14ac:dyDescent="0.35">
      <c r="A61" s="59">
        <v>1</v>
      </c>
      <c r="B61" s="60">
        <v>1</v>
      </c>
      <c r="C61" s="60">
        <v>0</v>
      </c>
      <c r="D61" s="60">
        <v>0</v>
      </c>
      <c r="E61" s="60">
        <v>0</v>
      </c>
      <c r="F61" s="60">
        <v>0</v>
      </c>
      <c r="G61" s="60">
        <v>0</v>
      </c>
      <c r="H61" s="60">
        <v>0</v>
      </c>
      <c r="I61" s="60">
        <v>1</v>
      </c>
      <c r="J61" s="61">
        <v>1</v>
      </c>
      <c r="L61" s="68"/>
      <c r="M61" s="69"/>
      <c r="N61" s="69"/>
      <c r="O61" s="70"/>
    </row>
  </sheetData>
  <mergeCells count="5">
    <mergeCell ref="L14:O23"/>
    <mergeCell ref="L26:O35"/>
    <mergeCell ref="L39:O48"/>
    <mergeCell ref="L52:O61"/>
    <mergeCell ref="K1:O10"/>
  </mergeCells>
  <conditionalFormatting sqref="A1:J61">
    <cfRule type="cellIs" dxfId="2" priority="2" operator="equal">
      <formula>0</formula>
    </cfRule>
    <cfRule type="cellIs" dxfId="3" priority="1" operator="equal">
      <formula>1</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404"/>
  <sheetViews>
    <sheetView workbookViewId="0">
      <selection sqref="A1:XFD1048576"/>
    </sheetView>
  </sheetViews>
  <sheetFormatPr defaultRowHeight="14.4" x14ac:dyDescent="0.3"/>
  <cols>
    <col min="1" max="1" width="18.21875" customWidth="1"/>
    <col min="2" max="2" width="12.109375" bestFit="1" customWidth="1"/>
    <col min="3" max="3" width="44.33203125" customWidth="1"/>
    <col min="4" max="4" width="4.33203125" customWidth="1"/>
  </cols>
  <sheetData>
    <row r="1" spans="1:7" x14ac:dyDescent="0.3">
      <c r="A1" s="4" t="s">
        <v>5</v>
      </c>
      <c r="B1" s="5">
        <v>-5.5350172855568598E-2</v>
      </c>
      <c r="C1" t="str">
        <f>"Peso nodo da cella input "&amp;CHOOSE(VALUE(MID(A1,3,2)),"A","B","C","D","E","F","G","H","I","J")&amp;VALUE(MID(A1,1,2))&amp;" a cella hidden layer A"&amp;MID(A1,8,1)</f>
        <v>Peso nodo da cella input A1 a cella hidden layer A1</v>
      </c>
      <c r="D1" t="str">
        <f>CHOOSE(VALUE(MID(A1,3,2)),"A","B","C","D","E","F","G","H","I","J")&amp;VALUE(MID(A1,1,2))</f>
        <v>A1</v>
      </c>
      <c r="E1" t="str">
        <f>"A"&amp;MID(A1,8,1)</f>
        <v>A1</v>
      </c>
      <c r="F1">
        <f ca="1">INDIRECT("INPUT!"&amp;D1)</f>
        <v>0</v>
      </c>
      <c r="G1">
        <f ca="1">B1*F1</f>
        <v>0</v>
      </c>
    </row>
    <row r="2" spans="1:7" x14ac:dyDescent="0.3">
      <c r="A2" s="4" t="s">
        <v>6</v>
      </c>
      <c r="B2" s="5">
        <v>5.6258024346752797E-2</v>
      </c>
      <c r="C2" t="str">
        <f t="shared" ref="C2:C65" si="0">"Peso nodo da cella input "&amp;CHOOSE(VALUE(MID(A2,3,2)),"A","B","C","D","E","F","G","H","I","J")&amp;VALUE(MID(A2,1,2))&amp;" a cella hidden layer A"&amp;MID(A2,8,1)</f>
        <v>Peso nodo da cella input A1 a cella hidden layer A2</v>
      </c>
      <c r="D2" t="str">
        <f t="shared" ref="D2:D65" si="1">CHOOSE(VALUE(MID(A2,3,2)),"A","B","C","D","E","F","G","H","I","J")&amp;VALUE(MID(A2,1,2))</f>
        <v>A1</v>
      </c>
      <c r="E2" t="str">
        <f t="shared" ref="E2:E65" si="2">"A"&amp;MID(A2,8,1)</f>
        <v>A2</v>
      </c>
      <c r="F2">
        <f t="shared" ref="F2:F65" ca="1" si="3">INDIRECT("INPUT!"&amp;D2)</f>
        <v>0</v>
      </c>
      <c r="G2">
        <f t="shared" ref="G2:G65" ca="1" si="4">B2*F2</f>
        <v>0</v>
      </c>
    </row>
    <row r="3" spans="1:7" x14ac:dyDescent="0.3">
      <c r="A3" s="4" t="s">
        <v>7</v>
      </c>
      <c r="B3" s="5">
        <v>-0.12012067118363</v>
      </c>
      <c r="C3" t="str">
        <f t="shared" si="0"/>
        <v>Peso nodo da cella input A1 a cella hidden layer A3</v>
      </c>
      <c r="D3" t="str">
        <f t="shared" si="1"/>
        <v>A1</v>
      </c>
      <c r="E3" t="str">
        <f t="shared" si="2"/>
        <v>A3</v>
      </c>
      <c r="F3">
        <f t="shared" ca="1" si="3"/>
        <v>0</v>
      </c>
      <c r="G3">
        <f t="shared" ca="1" si="4"/>
        <v>0</v>
      </c>
    </row>
    <row r="4" spans="1:7" x14ac:dyDescent="0.3">
      <c r="A4" s="4" t="s">
        <v>8</v>
      </c>
      <c r="B4" s="5">
        <v>0.27134764451303001</v>
      </c>
      <c r="C4" t="str">
        <f t="shared" si="0"/>
        <v>Peso nodo da cella input A1 a cella hidden layer A4</v>
      </c>
      <c r="D4" t="str">
        <f t="shared" si="1"/>
        <v>A1</v>
      </c>
      <c r="E4" t="str">
        <f t="shared" si="2"/>
        <v>A4</v>
      </c>
      <c r="F4">
        <f t="shared" ca="1" si="3"/>
        <v>0</v>
      </c>
      <c r="G4">
        <f t="shared" ca="1" si="4"/>
        <v>0</v>
      </c>
    </row>
    <row r="5" spans="1:7" x14ac:dyDescent="0.3">
      <c r="A5" s="4" t="s">
        <v>9</v>
      </c>
      <c r="B5" s="5">
        <v>-2.5555576365233802E-2</v>
      </c>
      <c r="C5" t="str">
        <f t="shared" si="0"/>
        <v>Peso nodo da cella input B1 a cella hidden layer A1</v>
      </c>
      <c r="D5" t="str">
        <f t="shared" si="1"/>
        <v>B1</v>
      </c>
      <c r="E5" t="str">
        <f t="shared" si="2"/>
        <v>A1</v>
      </c>
      <c r="F5">
        <f t="shared" ca="1" si="3"/>
        <v>0</v>
      </c>
      <c r="G5">
        <f t="shared" ca="1" si="4"/>
        <v>0</v>
      </c>
    </row>
    <row r="6" spans="1:7" x14ac:dyDescent="0.3">
      <c r="A6" s="4" t="s">
        <v>10</v>
      </c>
      <c r="B6" s="5">
        <v>-1.3799855314532801E-2</v>
      </c>
      <c r="C6" t="str">
        <f t="shared" si="0"/>
        <v>Peso nodo da cella input B1 a cella hidden layer A2</v>
      </c>
      <c r="D6" t="str">
        <f t="shared" si="1"/>
        <v>B1</v>
      </c>
      <c r="E6" t="str">
        <f t="shared" si="2"/>
        <v>A2</v>
      </c>
      <c r="F6">
        <f t="shared" ca="1" si="3"/>
        <v>0</v>
      </c>
      <c r="G6">
        <f t="shared" ca="1" si="4"/>
        <v>0</v>
      </c>
    </row>
    <row r="7" spans="1:7" x14ac:dyDescent="0.3">
      <c r="A7" s="4" t="s">
        <v>11</v>
      </c>
      <c r="B7" s="5">
        <v>-9.8178999404891706E-2</v>
      </c>
      <c r="C7" t="str">
        <f t="shared" si="0"/>
        <v>Peso nodo da cella input B1 a cella hidden layer A3</v>
      </c>
      <c r="D7" t="str">
        <f t="shared" si="1"/>
        <v>B1</v>
      </c>
      <c r="E7" t="str">
        <f t="shared" si="2"/>
        <v>A3</v>
      </c>
      <c r="F7">
        <f t="shared" ca="1" si="3"/>
        <v>0</v>
      </c>
      <c r="G7">
        <f t="shared" ca="1" si="4"/>
        <v>0</v>
      </c>
    </row>
    <row r="8" spans="1:7" x14ac:dyDescent="0.3">
      <c r="A8" s="4" t="s">
        <v>12</v>
      </c>
      <c r="B8" s="5">
        <v>0.23083805772505001</v>
      </c>
      <c r="C8" t="str">
        <f t="shared" si="0"/>
        <v>Peso nodo da cella input B1 a cella hidden layer A4</v>
      </c>
      <c r="D8" t="str">
        <f t="shared" si="1"/>
        <v>B1</v>
      </c>
      <c r="E8" t="str">
        <f t="shared" si="2"/>
        <v>A4</v>
      </c>
      <c r="F8">
        <f t="shared" ca="1" si="3"/>
        <v>0</v>
      </c>
      <c r="G8">
        <f t="shared" ca="1" si="4"/>
        <v>0</v>
      </c>
    </row>
    <row r="9" spans="1:7" x14ac:dyDescent="0.3">
      <c r="A9" s="4" t="s">
        <v>13</v>
      </c>
      <c r="B9" s="5">
        <v>0.12196942612626301</v>
      </c>
      <c r="C9" t="str">
        <f t="shared" si="0"/>
        <v>Peso nodo da cella input C1 a cella hidden layer A1</v>
      </c>
      <c r="D9" t="str">
        <f t="shared" si="1"/>
        <v>C1</v>
      </c>
      <c r="E9" t="str">
        <f t="shared" si="2"/>
        <v>A1</v>
      </c>
      <c r="F9">
        <f t="shared" ca="1" si="3"/>
        <v>0</v>
      </c>
      <c r="G9">
        <f t="shared" ca="1" si="4"/>
        <v>0</v>
      </c>
    </row>
    <row r="10" spans="1:7" x14ac:dyDescent="0.3">
      <c r="A10" s="4" t="s">
        <v>14</v>
      </c>
      <c r="B10" s="5">
        <v>-0.178432710503829</v>
      </c>
      <c r="C10" t="str">
        <f t="shared" si="0"/>
        <v>Peso nodo da cella input C1 a cella hidden layer A2</v>
      </c>
      <c r="D10" t="str">
        <f t="shared" si="1"/>
        <v>C1</v>
      </c>
      <c r="E10" t="str">
        <f t="shared" si="2"/>
        <v>A2</v>
      </c>
      <c r="F10">
        <f t="shared" ca="1" si="3"/>
        <v>0</v>
      </c>
      <c r="G10">
        <f t="shared" ca="1" si="4"/>
        <v>0</v>
      </c>
    </row>
    <row r="11" spans="1:7" x14ac:dyDescent="0.3">
      <c r="A11" s="4" t="s">
        <v>15</v>
      </c>
      <c r="B11" s="5">
        <v>3.1573057714803697E-2</v>
      </c>
      <c r="C11" t="str">
        <f t="shared" si="0"/>
        <v>Peso nodo da cella input C1 a cella hidden layer A3</v>
      </c>
      <c r="D11" t="str">
        <f t="shared" si="1"/>
        <v>C1</v>
      </c>
      <c r="E11" t="str">
        <f t="shared" si="2"/>
        <v>A3</v>
      </c>
      <c r="F11">
        <f t="shared" ca="1" si="3"/>
        <v>0</v>
      </c>
      <c r="G11">
        <f t="shared" ca="1" si="4"/>
        <v>0</v>
      </c>
    </row>
    <row r="12" spans="1:7" x14ac:dyDescent="0.3">
      <c r="A12" s="4" t="s">
        <v>16</v>
      </c>
      <c r="B12" s="5">
        <v>0.10446468542948401</v>
      </c>
      <c r="C12" t="str">
        <f t="shared" si="0"/>
        <v>Peso nodo da cella input C1 a cella hidden layer A4</v>
      </c>
      <c r="D12" t="str">
        <f t="shared" si="1"/>
        <v>C1</v>
      </c>
      <c r="E12" t="str">
        <f t="shared" si="2"/>
        <v>A4</v>
      </c>
      <c r="F12">
        <f t="shared" ca="1" si="3"/>
        <v>0</v>
      </c>
      <c r="G12">
        <f t="shared" ca="1" si="4"/>
        <v>0</v>
      </c>
    </row>
    <row r="13" spans="1:7" x14ac:dyDescent="0.3">
      <c r="A13" s="4" t="s">
        <v>17</v>
      </c>
      <c r="B13" s="5">
        <v>0.338983949519854</v>
      </c>
      <c r="C13" t="str">
        <f t="shared" si="0"/>
        <v>Peso nodo da cella input D1 a cella hidden layer A1</v>
      </c>
      <c r="D13" t="str">
        <f t="shared" si="1"/>
        <v>D1</v>
      </c>
      <c r="E13" t="str">
        <f t="shared" si="2"/>
        <v>A1</v>
      </c>
      <c r="F13">
        <f t="shared" ca="1" si="3"/>
        <v>0</v>
      </c>
      <c r="G13">
        <f t="shared" ca="1" si="4"/>
        <v>0</v>
      </c>
    </row>
    <row r="14" spans="1:7" x14ac:dyDescent="0.3">
      <c r="A14" s="4" t="s">
        <v>18</v>
      </c>
      <c r="B14" s="5">
        <v>-8.22739140509096E-2</v>
      </c>
      <c r="C14" t="str">
        <f t="shared" si="0"/>
        <v>Peso nodo da cella input D1 a cella hidden layer A2</v>
      </c>
      <c r="D14" t="str">
        <f t="shared" si="1"/>
        <v>D1</v>
      </c>
      <c r="E14" t="str">
        <f t="shared" si="2"/>
        <v>A2</v>
      </c>
      <c r="F14">
        <f t="shared" ca="1" si="3"/>
        <v>0</v>
      </c>
      <c r="G14">
        <f t="shared" ca="1" si="4"/>
        <v>0</v>
      </c>
    </row>
    <row r="15" spans="1:7" x14ac:dyDescent="0.3">
      <c r="A15" s="4" t="s">
        <v>19</v>
      </c>
      <c r="B15" s="5">
        <v>-6.9952775948883605E-2</v>
      </c>
      <c r="C15" t="str">
        <f t="shared" si="0"/>
        <v>Peso nodo da cella input D1 a cella hidden layer A3</v>
      </c>
      <c r="D15" t="str">
        <f t="shared" si="1"/>
        <v>D1</v>
      </c>
      <c r="E15" t="str">
        <f t="shared" si="2"/>
        <v>A3</v>
      </c>
      <c r="F15">
        <f t="shared" ca="1" si="3"/>
        <v>0</v>
      </c>
      <c r="G15">
        <f t="shared" ca="1" si="4"/>
        <v>0</v>
      </c>
    </row>
    <row r="16" spans="1:7" x14ac:dyDescent="0.3">
      <c r="A16" s="4" t="s">
        <v>20</v>
      </c>
      <c r="B16" s="5">
        <v>-5.4585089335261898E-2</v>
      </c>
      <c r="C16" t="str">
        <f t="shared" si="0"/>
        <v>Peso nodo da cella input D1 a cella hidden layer A4</v>
      </c>
      <c r="D16" t="str">
        <f t="shared" si="1"/>
        <v>D1</v>
      </c>
      <c r="E16" t="str">
        <f t="shared" si="2"/>
        <v>A4</v>
      </c>
      <c r="F16">
        <f t="shared" ca="1" si="3"/>
        <v>0</v>
      </c>
      <c r="G16">
        <f t="shared" ca="1" si="4"/>
        <v>0</v>
      </c>
    </row>
    <row r="17" spans="1:7" x14ac:dyDescent="0.3">
      <c r="A17" s="4" t="s">
        <v>21</v>
      </c>
      <c r="B17" s="5">
        <v>-4.9600540766241E-2</v>
      </c>
      <c r="C17" t="str">
        <f t="shared" si="0"/>
        <v>Peso nodo da cella input E1 a cella hidden layer A1</v>
      </c>
      <c r="D17" t="str">
        <f t="shared" si="1"/>
        <v>E1</v>
      </c>
      <c r="E17" t="str">
        <f t="shared" si="2"/>
        <v>A1</v>
      </c>
      <c r="F17">
        <f t="shared" ca="1" si="3"/>
        <v>1</v>
      </c>
      <c r="G17">
        <f t="shared" ca="1" si="4"/>
        <v>-4.9600540766241E-2</v>
      </c>
    </row>
    <row r="18" spans="1:7" x14ac:dyDescent="0.3">
      <c r="A18" s="4" t="s">
        <v>22</v>
      </c>
      <c r="B18" s="5">
        <v>-8.8525650095088101E-3</v>
      </c>
      <c r="C18" t="str">
        <f t="shared" si="0"/>
        <v>Peso nodo da cella input E1 a cella hidden layer A2</v>
      </c>
      <c r="D18" t="str">
        <f t="shared" si="1"/>
        <v>E1</v>
      </c>
      <c r="E18" t="str">
        <f t="shared" si="2"/>
        <v>A2</v>
      </c>
      <c r="F18">
        <f t="shared" ca="1" si="3"/>
        <v>1</v>
      </c>
      <c r="G18">
        <f t="shared" ca="1" si="4"/>
        <v>-8.8525650095088101E-3</v>
      </c>
    </row>
    <row r="19" spans="1:7" x14ac:dyDescent="0.3">
      <c r="A19" s="4" t="s">
        <v>23</v>
      </c>
      <c r="B19" s="5">
        <v>0.138235726117796</v>
      </c>
      <c r="C19" t="str">
        <f t="shared" si="0"/>
        <v>Peso nodo da cella input E1 a cella hidden layer A3</v>
      </c>
      <c r="D19" t="str">
        <f t="shared" si="1"/>
        <v>E1</v>
      </c>
      <c r="E19" t="str">
        <f t="shared" si="2"/>
        <v>A3</v>
      </c>
      <c r="F19">
        <f t="shared" ca="1" si="3"/>
        <v>1</v>
      </c>
      <c r="G19">
        <f t="shared" ca="1" si="4"/>
        <v>0.138235726117796</v>
      </c>
    </row>
    <row r="20" spans="1:7" x14ac:dyDescent="0.3">
      <c r="A20" s="4" t="s">
        <v>24</v>
      </c>
      <c r="B20" s="5">
        <v>-2.1931859435973301E-2</v>
      </c>
      <c r="C20" t="str">
        <f t="shared" si="0"/>
        <v>Peso nodo da cella input E1 a cella hidden layer A4</v>
      </c>
      <c r="D20" t="str">
        <f t="shared" si="1"/>
        <v>E1</v>
      </c>
      <c r="E20" t="str">
        <f t="shared" si="2"/>
        <v>A4</v>
      </c>
      <c r="F20">
        <f t="shared" ca="1" si="3"/>
        <v>1</v>
      </c>
      <c r="G20">
        <f t="shared" ca="1" si="4"/>
        <v>-2.1931859435973301E-2</v>
      </c>
    </row>
    <row r="21" spans="1:7" x14ac:dyDescent="0.3">
      <c r="A21" s="4" t="s">
        <v>25</v>
      </c>
      <c r="B21" s="5">
        <v>-2.4843200401618502E-2</v>
      </c>
      <c r="C21" t="str">
        <f t="shared" si="0"/>
        <v>Peso nodo da cella input F1 a cella hidden layer A1</v>
      </c>
      <c r="D21" t="str">
        <f t="shared" si="1"/>
        <v>F1</v>
      </c>
      <c r="E21" t="str">
        <f t="shared" si="2"/>
        <v>A1</v>
      </c>
      <c r="F21">
        <f t="shared" ca="1" si="3"/>
        <v>1</v>
      </c>
      <c r="G21">
        <f t="shared" ca="1" si="4"/>
        <v>-2.4843200401618502E-2</v>
      </c>
    </row>
    <row r="22" spans="1:7" x14ac:dyDescent="0.3">
      <c r="A22" s="4" t="s">
        <v>26</v>
      </c>
      <c r="B22" s="5">
        <v>-4.8482153729901299E-2</v>
      </c>
      <c r="C22" t="str">
        <f t="shared" si="0"/>
        <v>Peso nodo da cella input F1 a cella hidden layer A2</v>
      </c>
      <c r="D22" t="str">
        <f t="shared" si="1"/>
        <v>F1</v>
      </c>
      <c r="E22" t="str">
        <f t="shared" si="2"/>
        <v>A2</v>
      </c>
      <c r="F22">
        <f t="shared" ca="1" si="3"/>
        <v>1</v>
      </c>
      <c r="G22">
        <f t="shared" ca="1" si="4"/>
        <v>-4.8482153729901299E-2</v>
      </c>
    </row>
    <row r="23" spans="1:7" x14ac:dyDescent="0.3">
      <c r="A23" s="4" t="s">
        <v>27</v>
      </c>
      <c r="B23" s="5">
        <v>0.14981361248776801</v>
      </c>
      <c r="C23" t="str">
        <f t="shared" si="0"/>
        <v>Peso nodo da cella input F1 a cella hidden layer A3</v>
      </c>
      <c r="D23" t="str">
        <f t="shared" si="1"/>
        <v>F1</v>
      </c>
      <c r="E23" t="str">
        <f t="shared" si="2"/>
        <v>A3</v>
      </c>
      <c r="F23">
        <f t="shared" ca="1" si="3"/>
        <v>1</v>
      </c>
      <c r="G23">
        <f t="shared" ca="1" si="4"/>
        <v>0.14981361248776801</v>
      </c>
    </row>
    <row r="24" spans="1:7" x14ac:dyDescent="0.3">
      <c r="A24" s="4" t="s">
        <v>28</v>
      </c>
      <c r="B24" s="5">
        <v>-1.88794152938308E-2</v>
      </c>
      <c r="C24" t="str">
        <f t="shared" si="0"/>
        <v>Peso nodo da cella input F1 a cella hidden layer A4</v>
      </c>
      <c r="D24" t="str">
        <f t="shared" si="1"/>
        <v>F1</v>
      </c>
      <c r="E24" t="str">
        <f t="shared" si="2"/>
        <v>A4</v>
      </c>
      <c r="F24">
        <f t="shared" ca="1" si="3"/>
        <v>1</v>
      </c>
      <c r="G24">
        <f t="shared" ca="1" si="4"/>
        <v>-1.88794152938308E-2</v>
      </c>
    </row>
    <row r="25" spans="1:7" x14ac:dyDescent="0.3">
      <c r="A25" s="4" t="s">
        <v>29</v>
      </c>
      <c r="B25" s="5">
        <v>0.27929770274250598</v>
      </c>
      <c r="C25" t="str">
        <f t="shared" si="0"/>
        <v>Peso nodo da cella input G1 a cella hidden layer A1</v>
      </c>
      <c r="D25" t="str">
        <f t="shared" si="1"/>
        <v>G1</v>
      </c>
      <c r="E25" t="str">
        <f t="shared" si="2"/>
        <v>A1</v>
      </c>
      <c r="F25">
        <f t="shared" ca="1" si="3"/>
        <v>0</v>
      </c>
      <c r="G25">
        <f t="shared" ca="1" si="4"/>
        <v>0</v>
      </c>
    </row>
    <row r="26" spans="1:7" x14ac:dyDescent="0.3">
      <c r="A26" s="4" t="s">
        <v>30</v>
      </c>
      <c r="B26" s="5">
        <v>-7.3453148376383101E-2</v>
      </c>
      <c r="C26" t="str">
        <f t="shared" si="0"/>
        <v>Peso nodo da cella input G1 a cella hidden layer A2</v>
      </c>
      <c r="D26" t="str">
        <f t="shared" si="1"/>
        <v>G1</v>
      </c>
      <c r="E26" t="str">
        <f t="shared" si="2"/>
        <v>A2</v>
      </c>
      <c r="F26">
        <f t="shared" ca="1" si="3"/>
        <v>0</v>
      </c>
      <c r="G26">
        <f t="shared" ca="1" si="4"/>
        <v>0</v>
      </c>
    </row>
    <row r="27" spans="1:7" x14ac:dyDescent="0.3">
      <c r="A27" s="4" t="s">
        <v>31</v>
      </c>
      <c r="B27" s="5">
        <v>-3.0926123560697301E-2</v>
      </c>
      <c r="C27" t="str">
        <f t="shared" si="0"/>
        <v>Peso nodo da cella input G1 a cella hidden layer A3</v>
      </c>
      <c r="D27" t="str">
        <f t="shared" si="1"/>
        <v>G1</v>
      </c>
      <c r="E27" t="str">
        <f t="shared" si="2"/>
        <v>A3</v>
      </c>
      <c r="F27">
        <f t="shared" ca="1" si="3"/>
        <v>0</v>
      </c>
      <c r="G27">
        <f t="shared" ca="1" si="4"/>
        <v>0</v>
      </c>
    </row>
    <row r="28" spans="1:7" x14ac:dyDescent="0.3">
      <c r="A28" s="4" t="s">
        <v>32</v>
      </c>
      <c r="B28" s="5">
        <v>-0.107740093539326</v>
      </c>
      <c r="C28" t="str">
        <f t="shared" si="0"/>
        <v>Peso nodo da cella input G1 a cella hidden layer A4</v>
      </c>
      <c r="D28" t="str">
        <f t="shared" si="1"/>
        <v>G1</v>
      </c>
      <c r="E28" t="str">
        <f t="shared" si="2"/>
        <v>A4</v>
      </c>
      <c r="F28">
        <f t="shared" ca="1" si="3"/>
        <v>0</v>
      </c>
      <c r="G28">
        <f t="shared" ca="1" si="4"/>
        <v>0</v>
      </c>
    </row>
    <row r="29" spans="1:7" x14ac:dyDescent="0.3">
      <c r="A29" s="4" t="s">
        <v>33</v>
      </c>
      <c r="B29" s="5">
        <v>9.2169456356658797E-2</v>
      </c>
      <c r="C29" t="str">
        <f t="shared" si="0"/>
        <v>Peso nodo da cella input H1 a cella hidden layer A1</v>
      </c>
      <c r="D29" t="str">
        <f t="shared" si="1"/>
        <v>H1</v>
      </c>
      <c r="E29" t="str">
        <f t="shared" si="2"/>
        <v>A1</v>
      </c>
      <c r="F29">
        <f t="shared" ca="1" si="3"/>
        <v>0</v>
      </c>
      <c r="G29">
        <f t="shared" ca="1" si="4"/>
        <v>0</v>
      </c>
    </row>
    <row r="30" spans="1:7" x14ac:dyDescent="0.3">
      <c r="A30" s="4" t="s">
        <v>34</v>
      </c>
      <c r="B30" s="5">
        <v>-0.22442776211672799</v>
      </c>
      <c r="C30" t="str">
        <f t="shared" si="0"/>
        <v>Peso nodo da cella input H1 a cella hidden layer A2</v>
      </c>
      <c r="D30" t="str">
        <f t="shared" si="1"/>
        <v>H1</v>
      </c>
      <c r="E30" t="str">
        <f t="shared" si="2"/>
        <v>A2</v>
      </c>
      <c r="F30">
        <f t="shared" ca="1" si="3"/>
        <v>0</v>
      </c>
      <c r="G30">
        <f t="shared" ca="1" si="4"/>
        <v>0</v>
      </c>
    </row>
    <row r="31" spans="1:7" x14ac:dyDescent="0.3">
      <c r="A31" s="4" t="s">
        <v>35</v>
      </c>
      <c r="B31" s="5">
        <v>3.06381592251041E-2</v>
      </c>
      <c r="C31" t="str">
        <f t="shared" si="0"/>
        <v>Peso nodo da cella input H1 a cella hidden layer A3</v>
      </c>
      <c r="D31" t="str">
        <f t="shared" si="1"/>
        <v>H1</v>
      </c>
      <c r="E31" t="str">
        <f t="shared" si="2"/>
        <v>A3</v>
      </c>
      <c r="F31">
        <f t="shared" ca="1" si="3"/>
        <v>0</v>
      </c>
      <c r="G31">
        <f t="shared" ca="1" si="4"/>
        <v>0</v>
      </c>
    </row>
    <row r="32" spans="1:7" x14ac:dyDescent="0.3">
      <c r="A32" s="4" t="s">
        <v>36</v>
      </c>
      <c r="B32" s="5">
        <v>0.156968603175515</v>
      </c>
      <c r="C32" t="str">
        <f t="shared" si="0"/>
        <v>Peso nodo da cella input H1 a cella hidden layer A4</v>
      </c>
      <c r="D32" t="str">
        <f t="shared" si="1"/>
        <v>H1</v>
      </c>
      <c r="E32" t="str">
        <f t="shared" si="2"/>
        <v>A4</v>
      </c>
      <c r="F32">
        <f t="shared" ca="1" si="3"/>
        <v>0</v>
      </c>
      <c r="G32">
        <f t="shared" ca="1" si="4"/>
        <v>0</v>
      </c>
    </row>
    <row r="33" spans="1:7" x14ac:dyDescent="0.3">
      <c r="A33" s="4" t="s">
        <v>37</v>
      </c>
      <c r="B33" s="5">
        <v>-8.8703243198940199E-3</v>
      </c>
      <c r="C33" t="str">
        <f t="shared" si="0"/>
        <v>Peso nodo da cella input I1 a cella hidden layer A1</v>
      </c>
      <c r="D33" t="str">
        <f t="shared" si="1"/>
        <v>I1</v>
      </c>
      <c r="E33" t="str">
        <f t="shared" si="2"/>
        <v>A1</v>
      </c>
      <c r="F33">
        <f t="shared" ca="1" si="3"/>
        <v>0</v>
      </c>
      <c r="G33">
        <f t="shared" ca="1" si="4"/>
        <v>0</v>
      </c>
    </row>
    <row r="34" spans="1:7" x14ac:dyDescent="0.3">
      <c r="A34" s="4" t="s">
        <v>38</v>
      </c>
      <c r="B34" s="5">
        <v>3.5264471215566702E-2</v>
      </c>
      <c r="C34" t="str">
        <f t="shared" si="0"/>
        <v>Peso nodo da cella input I1 a cella hidden layer A2</v>
      </c>
      <c r="D34" t="str">
        <f t="shared" si="1"/>
        <v>I1</v>
      </c>
      <c r="E34" t="str">
        <f t="shared" si="2"/>
        <v>A2</v>
      </c>
      <c r="F34">
        <f t="shared" ca="1" si="3"/>
        <v>0</v>
      </c>
      <c r="G34">
        <f t="shared" ca="1" si="4"/>
        <v>0</v>
      </c>
    </row>
    <row r="35" spans="1:7" x14ac:dyDescent="0.3">
      <c r="A35" s="4" t="s">
        <v>39</v>
      </c>
      <c r="B35" s="5">
        <v>-0.127733448550296</v>
      </c>
      <c r="C35" t="str">
        <f t="shared" si="0"/>
        <v>Peso nodo da cella input I1 a cella hidden layer A3</v>
      </c>
      <c r="D35" t="str">
        <f t="shared" si="1"/>
        <v>I1</v>
      </c>
      <c r="E35" t="str">
        <f t="shared" si="2"/>
        <v>A3</v>
      </c>
      <c r="F35">
        <f t="shared" ca="1" si="3"/>
        <v>0</v>
      </c>
      <c r="G35">
        <f t="shared" ca="1" si="4"/>
        <v>0</v>
      </c>
    </row>
    <row r="36" spans="1:7" x14ac:dyDescent="0.3">
      <c r="A36" s="4" t="s">
        <v>40</v>
      </c>
      <c r="B36" s="5">
        <v>0.33124807384656102</v>
      </c>
      <c r="C36" t="str">
        <f t="shared" si="0"/>
        <v>Peso nodo da cella input I1 a cella hidden layer A4</v>
      </c>
      <c r="D36" t="str">
        <f t="shared" si="1"/>
        <v>I1</v>
      </c>
      <c r="E36" t="str">
        <f t="shared" si="2"/>
        <v>A4</v>
      </c>
      <c r="F36">
        <f t="shared" ca="1" si="3"/>
        <v>0</v>
      </c>
      <c r="G36">
        <f t="shared" ca="1" si="4"/>
        <v>0</v>
      </c>
    </row>
    <row r="37" spans="1:7" x14ac:dyDescent="0.3">
      <c r="A37" s="4" t="s">
        <v>41</v>
      </c>
      <c r="B37" s="5">
        <v>-5.4294265332865002E-3</v>
      </c>
      <c r="C37" t="str">
        <f t="shared" si="0"/>
        <v>Peso nodo da cella input J1 a cella hidden layer A1</v>
      </c>
      <c r="D37" t="str">
        <f t="shared" si="1"/>
        <v>J1</v>
      </c>
      <c r="E37" t="str">
        <f t="shared" si="2"/>
        <v>A1</v>
      </c>
      <c r="F37">
        <f t="shared" ca="1" si="3"/>
        <v>0</v>
      </c>
      <c r="G37">
        <f t="shared" ca="1" si="4"/>
        <v>0</v>
      </c>
    </row>
    <row r="38" spans="1:7" x14ac:dyDescent="0.3">
      <c r="A38" s="4" t="s">
        <v>42</v>
      </c>
      <c r="B38" s="5">
        <v>-1.3894444205918901E-2</v>
      </c>
      <c r="C38" t="str">
        <f t="shared" si="0"/>
        <v>Peso nodo da cella input J1 a cella hidden layer A2</v>
      </c>
      <c r="D38" t="str">
        <f t="shared" si="1"/>
        <v>J1</v>
      </c>
      <c r="E38" t="str">
        <f t="shared" si="2"/>
        <v>A2</v>
      </c>
      <c r="F38">
        <f t="shared" ca="1" si="3"/>
        <v>0</v>
      </c>
      <c r="G38">
        <f t="shared" ca="1" si="4"/>
        <v>0</v>
      </c>
    </row>
    <row r="39" spans="1:7" x14ac:dyDescent="0.3">
      <c r="A39" s="4" t="s">
        <v>43</v>
      </c>
      <c r="B39" s="5">
        <v>-0.116999197654663</v>
      </c>
      <c r="C39" t="str">
        <f t="shared" si="0"/>
        <v>Peso nodo da cella input J1 a cella hidden layer A3</v>
      </c>
      <c r="D39" t="str">
        <f t="shared" si="1"/>
        <v>J1</v>
      </c>
      <c r="E39" t="str">
        <f t="shared" si="2"/>
        <v>A3</v>
      </c>
      <c r="F39">
        <f t="shared" ca="1" si="3"/>
        <v>0</v>
      </c>
      <c r="G39">
        <f t="shared" ca="1" si="4"/>
        <v>0</v>
      </c>
    </row>
    <row r="40" spans="1:7" x14ac:dyDescent="0.3">
      <c r="A40" s="4" t="s">
        <v>44</v>
      </c>
      <c r="B40" s="5">
        <v>0.245787496739614</v>
      </c>
      <c r="C40" t="str">
        <f t="shared" si="0"/>
        <v>Peso nodo da cella input J1 a cella hidden layer A4</v>
      </c>
      <c r="D40" t="str">
        <f t="shared" si="1"/>
        <v>J1</v>
      </c>
      <c r="E40" t="str">
        <f t="shared" si="2"/>
        <v>A4</v>
      </c>
      <c r="F40">
        <f t="shared" ca="1" si="3"/>
        <v>0</v>
      </c>
      <c r="G40">
        <f t="shared" ca="1" si="4"/>
        <v>0</v>
      </c>
    </row>
    <row r="41" spans="1:7" x14ac:dyDescent="0.3">
      <c r="A41" s="4" t="s">
        <v>45</v>
      </c>
      <c r="B41" s="5">
        <v>0.11083549145902</v>
      </c>
      <c r="C41" t="str">
        <f t="shared" si="0"/>
        <v>Peso nodo da cella input A2 a cella hidden layer A1</v>
      </c>
      <c r="D41" t="str">
        <f t="shared" si="1"/>
        <v>A2</v>
      </c>
      <c r="E41" t="str">
        <f t="shared" si="2"/>
        <v>A1</v>
      </c>
      <c r="F41">
        <f t="shared" ca="1" si="3"/>
        <v>0</v>
      </c>
      <c r="G41">
        <f t="shared" ca="1" si="4"/>
        <v>0</v>
      </c>
    </row>
    <row r="42" spans="1:7" x14ac:dyDescent="0.3">
      <c r="A42" s="4" t="s">
        <v>46</v>
      </c>
      <c r="B42" s="5">
        <v>-0.15904891236226801</v>
      </c>
      <c r="C42" t="str">
        <f t="shared" si="0"/>
        <v>Peso nodo da cella input A2 a cella hidden layer A2</v>
      </c>
      <c r="D42" t="str">
        <f t="shared" si="1"/>
        <v>A2</v>
      </c>
      <c r="E42" t="str">
        <f t="shared" si="2"/>
        <v>A2</v>
      </c>
      <c r="F42">
        <f t="shared" ca="1" si="3"/>
        <v>0</v>
      </c>
      <c r="G42">
        <f t="shared" ca="1" si="4"/>
        <v>0</v>
      </c>
    </row>
    <row r="43" spans="1:7" x14ac:dyDescent="0.3">
      <c r="A43" s="4" t="s">
        <v>47</v>
      </c>
      <c r="B43" s="5">
        <v>-7.0365037196477801E-3</v>
      </c>
      <c r="C43" t="str">
        <f t="shared" si="0"/>
        <v>Peso nodo da cella input A2 a cella hidden layer A3</v>
      </c>
      <c r="D43" t="str">
        <f t="shared" si="1"/>
        <v>A2</v>
      </c>
      <c r="E43" t="str">
        <f t="shared" si="2"/>
        <v>A3</v>
      </c>
      <c r="F43">
        <f t="shared" ca="1" si="3"/>
        <v>0</v>
      </c>
      <c r="G43">
        <f t="shared" ca="1" si="4"/>
        <v>0</v>
      </c>
    </row>
    <row r="44" spans="1:7" x14ac:dyDescent="0.3">
      <c r="A44" s="4" t="s">
        <v>48</v>
      </c>
      <c r="B44" s="5">
        <v>0.13738428770458899</v>
      </c>
      <c r="C44" t="str">
        <f t="shared" si="0"/>
        <v>Peso nodo da cella input A2 a cella hidden layer A4</v>
      </c>
      <c r="D44" t="str">
        <f t="shared" si="1"/>
        <v>A2</v>
      </c>
      <c r="E44" t="str">
        <f t="shared" si="2"/>
        <v>A4</v>
      </c>
      <c r="F44">
        <f t="shared" ca="1" si="3"/>
        <v>0</v>
      </c>
      <c r="G44">
        <f t="shared" ca="1" si="4"/>
        <v>0</v>
      </c>
    </row>
    <row r="45" spans="1:7" x14ac:dyDescent="0.3">
      <c r="A45" s="4" t="s">
        <v>49</v>
      </c>
      <c r="B45" s="5">
        <v>-3.1664351964741898E-2</v>
      </c>
      <c r="C45" t="str">
        <f t="shared" si="0"/>
        <v>Peso nodo da cella input B2 a cella hidden layer A1</v>
      </c>
      <c r="D45" t="str">
        <f t="shared" si="1"/>
        <v>B2</v>
      </c>
      <c r="E45" t="str">
        <f t="shared" si="2"/>
        <v>A1</v>
      </c>
      <c r="F45">
        <f t="shared" ca="1" si="3"/>
        <v>0</v>
      </c>
      <c r="G45">
        <f t="shared" ca="1" si="4"/>
        <v>0</v>
      </c>
    </row>
    <row r="46" spans="1:7" x14ac:dyDescent="0.3">
      <c r="A46" s="4" t="s">
        <v>50</v>
      </c>
      <c r="B46" s="5">
        <v>1.10270051330462E-2</v>
      </c>
      <c r="C46" t="str">
        <f t="shared" si="0"/>
        <v>Peso nodo da cella input B2 a cella hidden layer A2</v>
      </c>
      <c r="D46" t="str">
        <f t="shared" si="1"/>
        <v>B2</v>
      </c>
      <c r="E46" t="str">
        <f t="shared" si="2"/>
        <v>A2</v>
      </c>
      <c r="F46">
        <f t="shared" ca="1" si="3"/>
        <v>0</v>
      </c>
      <c r="G46">
        <f t="shared" ca="1" si="4"/>
        <v>0</v>
      </c>
    </row>
    <row r="47" spans="1:7" x14ac:dyDescent="0.3">
      <c r="A47" s="4" t="s">
        <v>51</v>
      </c>
      <c r="B47" s="5">
        <v>-0.109769899264535</v>
      </c>
      <c r="C47" t="str">
        <f t="shared" si="0"/>
        <v>Peso nodo da cella input B2 a cella hidden layer A3</v>
      </c>
      <c r="D47" t="str">
        <f t="shared" si="1"/>
        <v>B2</v>
      </c>
      <c r="E47" t="str">
        <f t="shared" si="2"/>
        <v>A3</v>
      </c>
      <c r="F47">
        <f t="shared" ca="1" si="3"/>
        <v>0</v>
      </c>
      <c r="G47">
        <f t="shared" ca="1" si="4"/>
        <v>0</v>
      </c>
    </row>
    <row r="48" spans="1:7" x14ac:dyDescent="0.3">
      <c r="A48" s="4" t="s">
        <v>52</v>
      </c>
      <c r="B48" s="5">
        <v>0.211205038585596</v>
      </c>
      <c r="C48" t="str">
        <f t="shared" si="0"/>
        <v>Peso nodo da cella input B2 a cella hidden layer A4</v>
      </c>
      <c r="D48" t="str">
        <f t="shared" si="1"/>
        <v>B2</v>
      </c>
      <c r="E48" t="str">
        <f t="shared" si="2"/>
        <v>A4</v>
      </c>
      <c r="F48">
        <f t="shared" ca="1" si="3"/>
        <v>0</v>
      </c>
      <c r="G48">
        <f t="shared" ca="1" si="4"/>
        <v>0</v>
      </c>
    </row>
    <row r="49" spans="1:7" x14ac:dyDescent="0.3">
      <c r="A49" s="4" t="s">
        <v>53</v>
      </c>
      <c r="B49" s="5">
        <v>1.47714598353189E-2</v>
      </c>
      <c r="C49" t="str">
        <f t="shared" si="0"/>
        <v>Peso nodo da cella input C2 a cella hidden layer A1</v>
      </c>
      <c r="D49" t="str">
        <f t="shared" si="1"/>
        <v>C2</v>
      </c>
      <c r="E49" t="str">
        <f t="shared" si="2"/>
        <v>A1</v>
      </c>
      <c r="F49">
        <f t="shared" ca="1" si="3"/>
        <v>0</v>
      </c>
      <c r="G49">
        <f t="shared" ca="1" si="4"/>
        <v>0</v>
      </c>
    </row>
    <row r="50" spans="1:7" x14ac:dyDescent="0.3">
      <c r="A50" s="4" t="s">
        <v>54</v>
      </c>
      <c r="B50" s="5">
        <v>-6.9491926058646195E-2</v>
      </c>
      <c r="C50" t="str">
        <f t="shared" si="0"/>
        <v>Peso nodo da cella input C2 a cella hidden layer A2</v>
      </c>
      <c r="D50" t="str">
        <f t="shared" si="1"/>
        <v>C2</v>
      </c>
      <c r="E50" t="str">
        <f t="shared" si="2"/>
        <v>A2</v>
      </c>
      <c r="F50">
        <f t="shared" ca="1" si="3"/>
        <v>0</v>
      </c>
      <c r="G50">
        <f t="shared" ca="1" si="4"/>
        <v>0</v>
      </c>
    </row>
    <row r="51" spans="1:7" x14ac:dyDescent="0.3">
      <c r="A51" s="4" t="s">
        <v>55</v>
      </c>
      <c r="B51" s="5">
        <v>-9.6887290210921795E-2</v>
      </c>
      <c r="C51" t="str">
        <f t="shared" si="0"/>
        <v>Peso nodo da cella input C2 a cella hidden layer A3</v>
      </c>
      <c r="D51" t="str">
        <f t="shared" si="1"/>
        <v>C2</v>
      </c>
      <c r="E51" t="str">
        <f t="shared" si="2"/>
        <v>A3</v>
      </c>
      <c r="F51">
        <f t="shared" ca="1" si="3"/>
        <v>0</v>
      </c>
      <c r="G51">
        <f t="shared" ca="1" si="4"/>
        <v>0</v>
      </c>
    </row>
    <row r="52" spans="1:7" x14ac:dyDescent="0.3">
      <c r="A52" s="4" t="s">
        <v>56</v>
      </c>
      <c r="B52" s="5">
        <v>0.36007819808651498</v>
      </c>
      <c r="C52" t="str">
        <f t="shared" si="0"/>
        <v>Peso nodo da cella input C2 a cella hidden layer A4</v>
      </c>
      <c r="D52" t="str">
        <f t="shared" si="1"/>
        <v>C2</v>
      </c>
      <c r="E52" t="str">
        <f t="shared" si="2"/>
        <v>A4</v>
      </c>
      <c r="F52">
        <f t="shared" ca="1" si="3"/>
        <v>0</v>
      </c>
      <c r="G52">
        <f t="shared" ca="1" si="4"/>
        <v>0</v>
      </c>
    </row>
    <row r="53" spans="1:7" x14ac:dyDescent="0.3">
      <c r="A53" s="4" t="s">
        <v>57</v>
      </c>
      <c r="B53" s="5">
        <v>-2.29825431008048E-2</v>
      </c>
      <c r="C53" t="str">
        <f t="shared" si="0"/>
        <v>Peso nodo da cella input D2 a cella hidden layer A1</v>
      </c>
      <c r="D53" t="str">
        <f t="shared" si="1"/>
        <v>D2</v>
      </c>
      <c r="E53" t="str">
        <f t="shared" si="2"/>
        <v>A1</v>
      </c>
      <c r="F53">
        <f t="shared" ca="1" si="3"/>
        <v>0</v>
      </c>
      <c r="G53">
        <f t="shared" ca="1" si="4"/>
        <v>0</v>
      </c>
    </row>
    <row r="54" spans="1:7" x14ac:dyDescent="0.3">
      <c r="A54" s="4" t="s">
        <v>58</v>
      </c>
      <c r="B54" s="5">
        <v>-6.9927616989726105E-2</v>
      </c>
      <c r="C54" t="str">
        <f t="shared" si="0"/>
        <v>Peso nodo da cella input D2 a cella hidden layer A2</v>
      </c>
      <c r="D54" t="str">
        <f t="shared" si="1"/>
        <v>D2</v>
      </c>
      <c r="E54" t="str">
        <f t="shared" si="2"/>
        <v>A2</v>
      </c>
      <c r="F54">
        <f t="shared" ca="1" si="3"/>
        <v>0</v>
      </c>
      <c r="G54">
        <f t="shared" ca="1" si="4"/>
        <v>0</v>
      </c>
    </row>
    <row r="55" spans="1:7" x14ac:dyDescent="0.3">
      <c r="A55" s="4" t="s">
        <v>59</v>
      </c>
      <c r="B55" s="5">
        <v>0.17250430826165999</v>
      </c>
      <c r="C55" t="str">
        <f t="shared" si="0"/>
        <v>Peso nodo da cella input D2 a cella hidden layer A3</v>
      </c>
      <c r="D55" t="str">
        <f t="shared" si="1"/>
        <v>D2</v>
      </c>
      <c r="E55" t="str">
        <f t="shared" si="2"/>
        <v>A3</v>
      </c>
      <c r="F55">
        <f t="shared" ca="1" si="3"/>
        <v>0</v>
      </c>
      <c r="G55">
        <f t="shared" ca="1" si="4"/>
        <v>0</v>
      </c>
    </row>
    <row r="56" spans="1:7" x14ac:dyDescent="0.3">
      <c r="A56" s="4" t="s">
        <v>60</v>
      </c>
      <c r="B56" s="5">
        <v>-3.4071836644907999E-3</v>
      </c>
      <c r="C56" t="str">
        <f t="shared" si="0"/>
        <v>Peso nodo da cella input D2 a cella hidden layer A4</v>
      </c>
      <c r="D56" t="str">
        <f t="shared" si="1"/>
        <v>D2</v>
      </c>
      <c r="E56" t="str">
        <f t="shared" si="2"/>
        <v>A4</v>
      </c>
      <c r="F56">
        <f t="shared" ca="1" si="3"/>
        <v>0</v>
      </c>
      <c r="G56">
        <f t="shared" ca="1" si="4"/>
        <v>0</v>
      </c>
    </row>
    <row r="57" spans="1:7" x14ac:dyDescent="0.3">
      <c r="A57" s="4" t="s">
        <v>61</v>
      </c>
      <c r="B57" s="5">
        <v>-2.1688689833397199E-2</v>
      </c>
      <c r="C57" t="str">
        <f t="shared" si="0"/>
        <v>Peso nodo da cella input E2 a cella hidden layer A1</v>
      </c>
      <c r="D57" t="str">
        <f t="shared" si="1"/>
        <v>E2</v>
      </c>
      <c r="E57" t="str">
        <f t="shared" si="2"/>
        <v>A1</v>
      </c>
      <c r="F57">
        <f t="shared" ca="1" si="3"/>
        <v>1</v>
      </c>
      <c r="G57">
        <f t="shared" ca="1" si="4"/>
        <v>-2.1688689833397199E-2</v>
      </c>
    </row>
    <row r="58" spans="1:7" x14ac:dyDescent="0.3">
      <c r="A58" s="4" t="s">
        <v>62</v>
      </c>
      <c r="B58" s="5">
        <v>-6.2280745092219598E-2</v>
      </c>
      <c r="C58" t="str">
        <f t="shared" si="0"/>
        <v>Peso nodo da cella input E2 a cella hidden layer A2</v>
      </c>
      <c r="D58" t="str">
        <f t="shared" si="1"/>
        <v>E2</v>
      </c>
      <c r="E58" t="str">
        <f t="shared" si="2"/>
        <v>A2</v>
      </c>
      <c r="F58">
        <f t="shared" ca="1" si="3"/>
        <v>1</v>
      </c>
      <c r="G58">
        <f t="shared" ca="1" si="4"/>
        <v>-6.2280745092219598E-2</v>
      </c>
    </row>
    <row r="59" spans="1:7" x14ac:dyDescent="0.3">
      <c r="A59" s="4" t="s">
        <v>63</v>
      </c>
      <c r="B59" s="5">
        <v>0.15037017620589699</v>
      </c>
      <c r="C59" t="str">
        <f t="shared" si="0"/>
        <v>Peso nodo da cella input E2 a cella hidden layer A3</v>
      </c>
      <c r="D59" t="str">
        <f t="shared" si="1"/>
        <v>E2</v>
      </c>
      <c r="E59" t="str">
        <f t="shared" si="2"/>
        <v>A3</v>
      </c>
      <c r="F59">
        <f t="shared" ca="1" si="3"/>
        <v>1</v>
      </c>
      <c r="G59">
        <f t="shared" ca="1" si="4"/>
        <v>0.15037017620589699</v>
      </c>
    </row>
    <row r="60" spans="1:7" x14ac:dyDescent="0.3">
      <c r="A60" s="4" t="s">
        <v>64</v>
      </c>
      <c r="B60" s="5">
        <v>-1.25651540252423E-2</v>
      </c>
      <c r="C60" t="str">
        <f t="shared" si="0"/>
        <v>Peso nodo da cella input E2 a cella hidden layer A4</v>
      </c>
      <c r="D60" t="str">
        <f t="shared" si="1"/>
        <v>E2</v>
      </c>
      <c r="E60" t="str">
        <f t="shared" si="2"/>
        <v>A4</v>
      </c>
      <c r="F60">
        <f t="shared" ca="1" si="3"/>
        <v>1</v>
      </c>
      <c r="G60">
        <f t="shared" ca="1" si="4"/>
        <v>-1.25651540252423E-2</v>
      </c>
    </row>
    <row r="61" spans="1:7" x14ac:dyDescent="0.3">
      <c r="A61" s="4" t="s">
        <v>65</v>
      </c>
      <c r="B61" s="5">
        <v>-1.0427927336555801E-2</v>
      </c>
      <c r="C61" t="str">
        <f t="shared" si="0"/>
        <v>Peso nodo da cella input F2 a cella hidden layer A1</v>
      </c>
      <c r="D61" t="str">
        <f t="shared" si="1"/>
        <v>F2</v>
      </c>
      <c r="E61" t="str">
        <f t="shared" si="2"/>
        <v>A1</v>
      </c>
      <c r="F61">
        <f t="shared" ca="1" si="3"/>
        <v>1</v>
      </c>
      <c r="G61">
        <f t="shared" ca="1" si="4"/>
        <v>-1.0427927336555801E-2</v>
      </c>
    </row>
    <row r="62" spans="1:7" x14ac:dyDescent="0.3">
      <c r="A62" s="4" t="s">
        <v>66</v>
      </c>
      <c r="B62" s="5">
        <v>-4.97755638653955E-2</v>
      </c>
      <c r="C62" t="str">
        <f t="shared" si="0"/>
        <v>Peso nodo da cella input F2 a cella hidden layer A2</v>
      </c>
      <c r="D62" t="str">
        <f t="shared" si="1"/>
        <v>F2</v>
      </c>
      <c r="E62" t="str">
        <f t="shared" si="2"/>
        <v>A2</v>
      </c>
      <c r="F62">
        <f t="shared" ca="1" si="3"/>
        <v>1</v>
      </c>
      <c r="G62">
        <f t="shared" ca="1" si="4"/>
        <v>-4.97755638653955E-2</v>
      </c>
    </row>
    <row r="63" spans="1:7" x14ac:dyDescent="0.3">
      <c r="A63" s="4" t="s">
        <v>67</v>
      </c>
      <c r="B63" s="5">
        <v>0.13624848667009301</v>
      </c>
      <c r="C63" t="str">
        <f t="shared" si="0"/>
        <v>Peso nodo da cella input F2 a cella hidden layer A3</v>
      </c>
      <c r="D63" t="str">
        <f t="shared" si="1"/>
        <v>F2</v>
      </c>
      <c r="E63" t="str">
        <f t="shared" si="2"/>
        <v>A3</v>
      </c>
      <c r="F63">
        <f t="shared" ca="1" si="3"/>
        <v>1</v>
      </c>
      <c r="G63">
        <f t="shared" ca="1" si="4"/>
        <v>0.13624848667009301</v>
      </c>
    </row>
    <row r="64" spans="1:7" x14ac:dyDescent="0.3">
      <c r="A64" s="4" t="s">
        <v>68</v>
      </c>
      <c r="B64" s="5">
        <v>-1.14791572689247E-2</v>
      </c>
      <c r="C64" t="str">
        <f t="shared" si="0"/>
        <v>Peso nodo da cella input F2 a cella hidden layer A4</v>
      </c>
      <c r="D64" t="str">
        <f t="shared" si="1"/>
        <v>F2</v>
      </c>
      <c r="E64" t="str">
        <f t="shared" si="2"/>
        <v>A4</v>
      </c>
      <c r="F64">
        <f t="shared" ca="1" si="3"/>
        <v>1</v>
      </c>
      <c r="G64">
        <f t="shared" ca="1" si="4"/>
        <v>-1.14791572689247E-2</v>
      </c>
    </row>
    <row r="65" spans="1:7" x14ac:dyDescent="0.3">
      <c r="A65" s="4" t="s">
        <v>69</v>
      </c>
      <c r="B65" s="5">
        <v>-7.9176318264599001E-3</v>
      </c>
      <c r="C65" t="str">
        <f t="shared" si="0"/>
        <v>Peso nodo da cella input G2 a cella hidden layer A1</v>
      </c>
      <c r="D65" t="str">
        <f t="shared" si="1"/>
        <v>G2</v>
      </c>
      <c r="E65" t="str">
        <f t="shared" si="2"/>
        <v>A1</v>
      </c>
      <c r="F65">
        <f t="shared" ca="1" si="3"/>
        <v>0</v>
      </c>
      <c r="G65">
        <f t="shared" ca="1" si="4"/>
        <v>0</v>
      </c>
    </row>
    <row r="66" spans="1:7" x14ac:dyDescent="0.3">
      <c r="A66" s="4" t="s">
        <v>70</v>
      </c>
      <c r="B66" s="5">
        <v>-8.6158058459859604E-2</v>
      </c>
      <c r="C66" t="str">
        <f t="shared" ref="C66:C129" si="5">"Peso nodo da cella input "&amp;CHOOSE(VALUE(MID(A66,3,2)),"A","B","C","D","E","F","G","H","I","J")&amp;VALUE(MID(A66,1,2))&amp;" a cella hidden layer A"&amp;MID(A66,8,1)</f>
        <v>Peso nodo da cella input G2 a cella hidden layer A2</v>
      </c>
      <c r="D66" t="str">
        <f t="shared" ref="D66:D129" si="6">CHOOSE(VALUE(MID(A66,3,2)),"A","B","C","D","E","F","G","H","I","J")&amp;VALUE(MID(A66,1,2))</f>
        <v>G2</v>
      </c>
      <c r="E66" t="str">
        <f t="shared" ref="E66:E129" si="7">"A"&amp;MID(A66,8,1)</f>
        <v>A2</v>
      </c>
      <c r="F66">
        <f t="shared" ref="F66:F129" ca="1" si="8">INDIRECT("INPUT!"&amp;D66)</f>
        <v>0</v>
      </c>
      <c r="G66">
        <f t="shared" ref="G66:G129" ca="1" si="9">B66*F66</f>
        <v>0</v>
      </c>
    </row>
    <row r="67" spans="1:7" x14ac:dyDescent="0.3">
      <c r="A67" s="4" t="s">
        <v>71</v>
      </c>
      <c r="B67" s="5">
        <v>0.16084410085572901</v>
      </c>
      <c r="C67" t="str">
        <f t="shared" si="5"/>
        <v>Peso nodo da cella input G2 a cella hidden layer A3</v>
      </c>
      <c r="D67" t="str">
        <f t="shared" si="6"/>
        <v>G2</v>
      </c>
      <c r="E67" t="str">
        <f t="shared" si="7"/>
        <v>A3</v>
      </c>
      <c r="F67">
        <f t="shared" ca="1" si="8"/>
        <v>0</v>
      </c>
      <c r="G67">
        <f t="shared" ca="1" si="9"/>
        <v>0</v>
      </c>
    </row>
    <row r="68" spans="1:7" x14ac:dyDescent="0.3">
      <c r="A68" s="4" t="s">
        <v>72</v>
      </c>
      <c r="B68" s="5">
        <v>-4.87583395032406E-2</v>
      </c>
      <c r="C68" t="str">
        <f t="shared" si="5"/>
        <v>Peso nodo da cella input G2 a cella hidden layer A4</v>
      </c>
      <c r="D68" t="str">
        <f t="shared" si="6"/>
        <v>G2</v>
      </c>
      <c r="E68" t="str">
        <f t="shared" si="7"/>
        <v>A4</v>
      </c>
      <c r="F68">
        <f t="shared" ca="1" si="8"/>
        <v>0</v>
      </c>
      <c r="G68">
        <f t="shared" ca="1" si="9"/>
        <v>0</v>
      </c>
    </row>
    <row r="69" spans="1:7" x14ac:dyDescent="0.3">
      <c r="A69" s="4" t="s">
        <v>73</v>
      </c>
      <c r="B69" s="5">
        <v>-6.8977111949079906E-2</v>
      </c>
      <c r="C69" t="str">
        <f t="shared" si="5"/>
        <v>Peso nodo da cella input H2 a cella hidden layer A1</v>
      </c>
      <c r="D69" t="str">
        <f t="shared" si="6"/>
        <v>H2</v>
      </c>
      <c r="E69" t="str">
        <f t="shared" si="7"/>
        <v>A1</v>
      </c>
      <c r="F69">
        <f t="shared" ca="1" si="8"/>
        <v>0</v>
      </c>
      <c r="G69">
        <f t="shared" ca="1" si="9"/>
        <v>0</v>
      </c>
    </row>
    <row r="70" spans="1:7" x14ac:dyDescent="0.3">
      <c r="A70" s="4" t="s">
        <v>74</v>
      </c>
      <c r="B70" s="5">
        <v>-2.5517942217789899E-2</v>
      </c>
      <c r="C70" t="str">
        <f t="shared" si="5"/>
        <v>Peso nodo da cella input H2 a cella hidden layer A2</v>
      </c>
      <c r="D70" t="str">
        <f t="shared" si="6"/>
        <v>H2</v>
      </c>
      <c r="E70" t="str">
        <f t="shared" si="7"/>
        <v>A2</v>
      </c>
      <c r="F70">
        <f t="shared" ca="1" si="8"/>
        <v>0</v>
      </c>
      <c r="G70">
        <f t="shared" ca="1" si="9"/>
        <v>0</v>
      </c>
    </row>
    <row r="71" spans="1:7" x14ac:dyDescent="0.3">
      <c r="A71" s="4" t="s">
        <v>75</v>
      </c>
      <c r="B71" s="5">
        <v>-8.2245109488892396E-2</v>
      </c>
      <c r="C71" t="str">
        <f t="shared" si="5"/>
        <v>Peso nodo da cella input H2 a cella hidden layer A3</v>
      </c>
      <c r="D71" t="str">
        <f t="shared" si="6"/>
        <v>H2</v>
      </c>
      <c r="E71" t="str">
        <f t="shared" si="7"/>
        <v>A3</v>
      </c>
      <c r="F71">
        <f t="shared" ca="1" si="8"/>
        <v>0</v>
      </c>
      <c r="G71">
        <f t="shared" ca="1" si="9"/>
        <v>0</v>
      </c>
    </row>
    <row r="72" spans="1:7" x14ac:dyDescent="0.3">
      <c r="A72" s="4" t="s">
        <v>76</v>
      </c>
      <c r="B72" s="5">
        <v>0.28585669061750102</v>
      </c>
      <c r="C72" t="str">
        <f t="shared" si="5"/>
        <v>Peso nodo da cella input H2 a cella hidden layer A4</v>
      </c>
      <c r="D72" t="str">
        <f t="shared" si="6"/>
        <v>H2</v>
      </c>
      <c r="E72" t="str">
        <f t="shared" si="7"/>
        <v>A4</v>
      </c>
      <c r="F72">
        <f t="shared" ca="1" si="8"/>
        <v>0</v>
      </c>
      <c r="G72">
        <f t="shared" ca="1" si="9"/>
        <v>0</v>
      </c>
    </row>
    <row r="73" spans="1:7" x14ac:dyDescent="0.3">
      <c r="A73" s="4" t="s">
        <v>77</v>
      </c>
      <c r="B73" s="5">
        <v>1.14456793763831E-2</v>
      </c>
      <c r="C73" t="str">
        <f t="shared" si="5"/>
        <v>Peso nodo da cella input I2 a cella hidden layer A1</v>
      </c>
      <c r="D73" t="str">
        <f t="shared" si="6"/>
        <v>I2</v>
      </c>
      <c r="E73" t="str">
        <f t="shared" si="7"/>
        <v>A1</v>
      </c>
      <c r="F73">
        <f t="shared" ca="1" si="8"/>
        <v>0</v>
      </c>
      <c r="G73">
        <f t="shared" ca="1" si="9"/>
        <v>0</v>
      </c>
    </row>
    <row r="74" spans="1:7" x14ac:dyDescent="0.3">
      <c r="A74" s="4" t="s">
        <v>78</v>
      </c>
      <c r="B74" s="5">
        <v>-3.9854467694519002E-2</v>
      </c>
      <c r="C74" t="str">
        <f t="shared" si="5"/>
        <v>Peso nodo da cella input I2 a cella hidden layer A2</v>
      </c>
      <c r="D74" t="str">
        <f t="shared" si="6"/>
        <v>I2</v>
      </c>
      <c r="E74" t="str">
        <f t="shared" si="7"/>
        <v>A2</v>
      </c>
      <c r="F74">
        <f t="shared" ca="1" si="8"/>
        <v>0</v>
      </c>
      <c r="G74">
        <f t="shared" ca="1" si="9"/>
        <v>0</v>
      </c>
    </row>
    <row r="75" spans="1:7" x14ac:dyDescent="0.3">
      <c r="A75" s="4" t="s">
        <v>79</v>
      </c>
      <c r="B75" s="5">
        <v>-0.11699019034564399</v>
      </c>
      <c r="C75" t="str">
        <f t="shared" si="5"/>
        <v>Peso nodo da cella input I2 a cella hidden layer A3</v>
      </c>
      <c r="D75" t="str">
        <f t="shared" si="6"/>
        <v>I2</v>
      </c>
      <c r="E75" t="str">
        <f t="shared" si="7"/>
        <v>A3</v>
      </c>
      <c r="F75">
        <f t="shared" ca="1" si="8"/>
        <v>0</v>
      </c>
      <c r="G75">
        <f t="shared" ca="1" si="9"/>
        <v>0</v>
      </c>
    </row>
    <row r="76" spans="1:7" x14ac:dyDescent="0.3">
      <c r="A76" s="4" t="s">
        <v>80</v>
      </c>
      <c r="B76" s="5">
        <v>0.28851666982251201</v>
      </c>
      <c r="C76" t="str">
        <f t="shared" si="5"/>
        <v>Peso nodo da cella input I2 a cella hidden layer A4</v>
      </c>
      <c r="D76" t="str">
        <f t="shared" si="6"/>
        <v>I2</v>
      </c>
      <c r="E76" t="str">
        <f t="shared" si="7"/>
        <v>A4</v>
      </c>
      <c r="F76">
        <f t="shared" ca="1" si="8"/>
        <v>0</v>
      </c>
      <c r="G76">
        <f t="shared" ca="1" si="9"/>
        <v>0</v>
      </c>
    </row>
    <row r="77" spans="1:7" x14ac:dyDescent="0.3">
      <c r="A77" s="4" t="s">
        <v>81</v>
      </c>
      <c r="B77" s="5">
        <v>0.15332934172703699</v>
      </c>
      <c r="C77" t="str">
        <f t="shared" si="5"/>
        <v>Peso nodo da cella input J2 a cella hidden layer A1</v>
      </c>
      <c r="D77" t="str">
        <f t="shared" si="6"/>
        <v>J2</v>
      </c>
      <c r="E77" t="str">
        <f t="shared" si="7"/>
        <v>A1</v>
      </c>
      <c r="F77">
        <f t="shared" ca="1" si="8"/>
        <v>0</v>
      </c>
      <c r="G77">
        <f t="shared" ca="1" si="9"/>
        <v>0</v>
      </c>
    </row>
    <row r="78" spans="1:7" x14ac:dyDescent="0.3">
      <c r="A78" s="4" t="s">
        <v>82</v>
      </c>
      <c r="B78" s="5">
        <v>-0.19223582966231201</v>
      </c>
      <c r="C78" t="str">
        <f t="shared" si="5"/>
        <v>Peso nodo da cella input J2 a cella hidden layer A2</v>
      </c>
      <c r="D78" t="str">
        <f t="shared" si="6"/>
        <v>J2</v>
      </c>
      <c r="E78" t="str">
        <f t="shared" si="7"/>
        <v>A2</v>
      </c>
      <c r="F78">
        <f t="shared" ca="1" si="8"/>
        <v>0</v>
      </c>
      <c r="G78">
        <f t="shared" ca="1" si="9"/>
        <v>0</v>
      </c>
    </row>
    <row r="79" spans="1:7" x14ac:dyDescent="0.3">
      <c r="A79" s="4" t="s">
        <v>83</v>
      </c>
      <c r="B79" s="5">
        <v>1.55499696188145E-2</v>
      </c>
      <c r="C79" t="str">
        <f t="shared" si="5"/>
        <v>Peso nodo da cella input J2 a cella hidden layer A3</v>
      </c>
      <c r="D79" t="str">
        <f t="shared" si="6"/>
        <v>J2</v>
      </c>
      <c r="E79" t="str">
        <f t="shared" si="7"/>
        <v>A3</v>
      </c>
      <c r="F79">
        <f t="shared" ca="1" si="8"/>
        <v>0</v>
      </c>
      <c r="G79">
        <f t="shared" ca="1" si="9"/>
        <v>0</v>
      </c>
    </row>
    <row r="80" spans="1:7" x14ac:dyDescent="0.3">
      <c r="A80" s="4" t="s">
        <v>84</v>
      </c>
      <c r="B80" s="5">
        <v>0.13731830822570401</v>
      </c>
      <c r="C80" t="str">
        <f t="shared" si="5"/>
        <v>Peso nodo da cella input J2 a cella hidden layer A4</v>
      </c>
      <c r="D80" t="str">
        <f t="shared" si="6"/>
        <v>J2</v>
      </c>
      <c r="E80" t="str">
        <f t="shared" si="7"/>
        <v>A4</v>
      </c>
      <c r="F80">
        <f t="shared" ca="1" si="8"/>
        <v>0</v>
      </c>
      <c r="G80">
        <f t="shared" ca="1" si="9"/>
        <v>0</v>
      </c>
    </row>
    <row r="81" spans="1:7" x14ac:dyDescent="0.3">
      <c r="A81" s="4" t="s">
        <v>85</v>
      </c>
      <c r="B81" s="5">
        <v>0.15432513107314599</v>
      </c>
      <c r="C81" t="str">
        <f t="shared" si="5"/>
        <v>Peso nodo da cella input A3 a cella hidden layer A1</v>
      </c>
      <c r="D81" t="str">
        <f t="shared" si="6"/>
        <v>A3</v>
      </c>
      <c r="E81" t="str">
        <f t="shared" si="7"/>
        <v>A1</v>
      </c>
      <c r="F81">
        <f t="shared" ca="1" si="8"/>
        <v>0</v>
      </c>
      <c r="G81">
        <f t="shared" ca="1" si="9"/>
        <v>0</v>
      </c>
    </row>
    <row r="82" spans="1:7" x14ac:dyDescent="0.3">
      <c r="A82" s="4" t="s">
        <v>86</v>
      </c>
      <c r="B82" s="5">
        <v>-0.21773329229694299</v>
      </c>
      <c r="C82" t="str">
        <f t="shared" si="5"/>
        <v>Peso nodo da cella input A3 a cella hidden layer A2</v>
      </c>
      <c r="D82" t="str">
        <f t="shared" si="6"/>
        <v>A3</v>
      </c>
      <c r="E82" t="str">
        <f t="shared" si="7"/>
        <v>A2</v>
      </c>
      <c r="F82">
        <f t="shared" ca="1" si="8"/>
        <v>0</v>
      </c>
      <c r="G82">
        <f t="shared" ca="1" si="9"/>
        <v>0</v>
      </c>
    </row>
    <row r="83" spans="1:7" x14ac:dyDescent="0.3">
      <c r="A83" s="4" t="s">
        <v>87</v>
      </c>
      <c r="B83" s="5">
        <v>2.6615756178453801E-2</v>
      </c>
      <c r="C83" t="str">
        <f t="shared" si="5"/>
        <v>Peso nodo da cella input A3 a cella hidden layer A3</v>
      </c>
      <c r="D83" t="str">
        <f t="shared" si="6"/>
        <v>A3</v>
      </c>
      <c r="E83" t="str">
        <f t="shared" si="7"/>
        <v>A3</v>
      </c>
      <c r="F83">
        <f t="shared" ca="1" si="8"/>
        <v>0</v>
      </c>
      <c r="G83">
        <f t="shared" ca="1" si="9"/>
        <v>0</v>
      </c>
    </row>
    <row r="84" spans="1:7" x14ac:dyDescent="0.3">
      <c r="A84" s="4" t="s">
        <v>88</v>
      </c>
      <c r="B84" s="5">
        <v>0.143940122148522</v>
      </c>
      <c r="C84" t="str">
        <f t="shared" si="5"/>
        <v>Peso nodo da cella input A3 a cella hidden layer A4</v>
      </c>
      <c r="D84" t="str">
        <f t="shared" si="6"/>
        <v>A3</v>
      </c>
      <c r="E84" t="str">
        <f t="shared" si="7"/>
        <v>A4</v>
      </c>
      <c r="F84">
        <f t="shared" ca="1" si="8"/>
        <v>0</v>
      </c>
      <c r="G84">
        <f t="shared" ca="1" si="9"/>
        <v>0</v>
      </c>
    </row>
    <row r="85" spans="1:7" x14ac:dyDescent="0.3">
      <c r="A85" s="4" t="s">
        <v>89</v>
      </c>
      <c r="B85" s="5">
        <v>7.3187663236271905E-2</v>
      </c>
      <c r="C85" t="str">
        <f t="shared" si="5"/>
        <v>Peso nodo da cella input B3 a cella hidden layer A1</v>
      </c>
      <c r="D85" t="str">
        <f t="shared" si="6"/>
        <v>B3</v>
      </c>
      <c r="E85" t="str">
        <f t="shared" si="7"/>
        <v>A1</v>
      </c>
      <c r="F85">
        <f t="shared" ca="1" si="8"/>
        <v>0</v>
      </c>
      <c r="G85">
        <f t="shared" ca="1" si="9"/>
        <v>0</v>
      </c>
    </row>
    <row r="86" spans="1:7" x14ac:dyDescent="0.3">
      <c r="A86" s="4" t="s">
        <v>90</v>
      </c>
      <c r="B86" s="5">
        <v>-0.181364758195114</v>
      </c>
      <c r="C86" t="str">
        <f t="shared" si="5"/>
        <v>Peso nodo da cella input B3 a cella hidden layer A2</v>
      </c>
      <c r="D86" t="str">
        <f t="shared" si="6"/>
        <v>B3</v>
      </c>
      <c r="E86" t="str">
        <f t="shared" si="7"/>
        <v>A2</v>
      </c>
      <c r="F86">
        <f t="shared" ca="1" si="8"/>
        <v>0</v>
      </c>
      <c r="G86">
        <f t="shared" ca="1" si="9"/>
        <v>0</v>
      </c>
    </row>
    <row r="87" spans="1:7" x14ac:dyDescent="0.3">
      <c r="A87" s="4" t="s">
        <v>91</v>
      </c>
      <c r="B87" s="5">
        <v>-6.1061282592520005E-4</v>
      </c>
      <c r="C87" t="str">
        <f t="shared" si="5"/>
        <v>Peso nodo da cella input B3 a cella hidden layer A3</v>
      </c>
      <c r="D87" t="str">
        <f t="shared" si="6"/>
        <v>B3</v>
      </c>
      <c r="E87" t="str">
        <f t="shared" si="7"/>
        <v>A3</v>
      </c>
      <c r="F87">
        <f t="shared" ca="1" si="8"/>
        <v>0</v>
      </c>
      <c r="G87">
        <f t="shared" ca="1" si="9"/>
        <v>0</v>
      </c>
    </row>
    <row r="88" spans="1:7" x14ac:dyDescent="0.3">
      <c r="A88" s="4" t="s">
        <v>92</v>
      </c>
      <c r="B88" s="5">
        <v>9.9140892608634498E-2</v>
      </c>
      <c r="C88" t="str">
        <f t="shared" si="5"/>
        <v>Peso nodo da cella input B3 a cella hidden layer A4</v>
      </c>
      <c r="D88" t="str">
        <f t="shared" si="6"/>
        <v>B3</v>
      </c>
      <c r="E88" t="str">
        <f t="shared" si="7"/>
        <v>A4</v>
      </c>
      <c r="F88">
        <f t="shared" ca="1" si="8"/>
        <v>0</v>
      </c>
      <c r="G88">
        <f t="shared" ca="1" si="9"/>
        <v>0</v>
      </c>
    </row>
    <row r="89" spans="1:7" x14ac:dyDescent="0.3">
      <c r="A89" s="4" t="s">
        <v>93</v>
      </c>
      <c r="B89" s="5">
        <v>-0.46940386386951399</v>
      </c>
      <c r="C89" t="str">
        <f t="shared" si="5"/>
        <v>Peso nodo da cella input C3 a cella hidden layer A1</v>
      </c>
      <c r="D89" t="str">
        <f t="shared" si="6"/>
        <v>C3</v>
      </c>
      <c r="E89" t="str">
        <f t="shared" si="7"/>
        <v>A1</v>
      </c>
      <c r="F89">
        <f t="shared" ca="1" si="8"/>
        <v>0</v>
      </c>
      <c r="G89">
        <f t="shared" ca="1" si="9"/>
        <v>0</v>
      </c>
    </row>
    <row r="90" spans="1:7" x14ac:dyDescent="0.3">
      <c r="A90" s="4" t="s">
        <v>94</v>
      </c>
      <c r="B90" s="5">
        <v>0.161320317200846</v>
      </c>
      <c r="C90" t="str">
        <f t="shared" si="5"/>
        <v>Peso nodo da cella input C3 a cella hidden layer A2</v>
      </c>
      <c r="D90" t="str">
        <f t="shared" si="6"/>
        <v>C3</v>
      </c>
      <c r="E90" t="str">
        <f t="shared" si="7"/>
        <v>A2</v>
      </c>
      <c r="F90">
        <f t="shared" ca="1" si="8"/>
        <v>0</v>
      </c>
      <c r="G90">
        <f t="shared" ca="1" si="9"/>
        <v>0</v>
      </c>
    </row>
    <row r="91" spans="1:7" x14ac:dyDescent="0.3">
      <c r="A91" s="4" t="s">
        <v>95</v>
      </c>
      <c r="B91" s="5">
        <v>0.114172575715159</v>
      </c>
      <c r="C91" t="str">
        <f t="shared" si="5"/>
        <v>Peso nodo da cella input C3 a cella hidden layer A3</v>
      </c>
      <c r="D91" t="str">
        <f t="shared" si="6"/>
        <v>C3</v>
      </c>
      <c r="E91" t="str">
        <f t="shared" si="7"/>
        <v>A3</v>
      </c>
      <c r="F91">
        <f t="shared" ca="1" si="8"/>
        <v>0</v>
      </c>
      <c r="G91">
        <f t="shared" ca="1" si="9"/>
        <v>0</v>
      </c>
    </row>
    <row r="92" spans="1:7" x14ac:dyDescent="0.3">
      <c r="A92" s="4" t="s">
        <v>96</v>
      </c>
      <c r="B92" s="5">
        <v>0.26597479122798201</v>
      </c>
      <c r="C92" t="str">
        <f t="shared" si="5"/>
        <v>Peso nodo da cella input C3 a cella hidden layer A4</v>
      </c>
      <c r="D92" t="str">
        <f t="shared" si="6"/>
        <v>C3</v>
      </c>
      <c r="E92" t="str">
        <f t="shared" si="7"/>
        <v>A4</v>
      </c>
      <c r="F92">
        <f t="shared" ca="1" si="8"/>
        <v>0</v>
      </c>
      <c r="G92">
        <f t="shared" ca="1" si="9"/>
        <v>0</v>
      </c>
    </row>
    <row r="93" spans="1:7" x14ac:dyDescent="0.3">
      <c r="A93" s="4" t="s">
        <v>97</v>
      </c>
      <c r="B93" s="5">
        <v>-0.30305244408640403</v>
      </c>
      <c r="C93" t="str">
        <f t="shared" si="5"/>
        <v>Peso nodo da cella input D3 a cella hidden layer A1</v>
      </c>
      <c r="D93" t="str">
        <f t="shared" si="6"/>
        <v>D3</v>
      </c>
      <c r="E93" t="str">
        <f t="shared" si="7"/>
        <v>A1</v>
      </c>
      <c r="F93">
        <f t="shared" ca="1" si="8"/>
        <v>0</v>
      </c>
      <c r="G93">
        <f t="shared" ca="1" si="9"/>
        <v>0</v>
      </c>
    </row>
    <row r="94" spans="1:7" x14ac:dyDescent="0.3">
      <c r="A94" s="4" t="s">
        <v>98</v>
      </c>
      <c r="B94" s="5">
        <v>0.35813192875212402</v>
      </c>
      <c r="C94" t="str">
        <f t="shared" si="5"/>
        <v>Peso nodo da cella input D3 a cella hidden layer A2</v>
      </c>
      <c r="D94" t="str">
        <f t="shared" si="6"/>
        <v>D3</v>
      </c>
      <c r="E94" t="str">
        <f t="shared" si="7"/>
        <v>A2</v>
      </c>
      <c r="F94">
        <f t="shared" ca="1" si="8"/>
        <v>0</v>
      </c>
      <c r="G94">
        <f t="shared" ca="1" si="9"/>
        <v>0</v>
      </c>
    </row>
    <row r="95" spans="1:7" x14ac:dyDescent="0.3">
      <c r="A95" s="4" t="s">
        <v>99</v>
      </c>
      <c r="B95" s="5">
        <v>4.0714909376142697E-3</v>
      </c>
      <c r="C95" t="str">
        <f t="shared" si="5"/>
        <v>Peso nodo da cella input D3 a cella hidden layer A3</v>
      </c>
      <c r="D95" t="str">
        <f t="shared" si="6"/>
        <v>D3</v>
      </c>
      <c r="E95" t="str">
        <f t="shared" si="7"/>
        <v>A3</v>
      </c>
      <c r="F95">
        <f t="shared" ca="1" si="8"/>
        <v>0</v>
      </c>
      <c r="G95">
        <f t="shared" ca="1" si="9"/>
        <v>0</v>
      </c>
    </row>
    <row r="96" spans="1:7" x14ac:dyDescent="0.3">
      <c r="A96" s="4" t="s">
        <v>100</v>
      </c>
      <c r="B96" s="5">
        <v>2.9363509693771699E-2</v>
      </c>
      <c r="C96" t="str">
        <f t="shared" si="5"/>
        <v>Peso nodo da cella input D3 a cella hidden layer A4</v>
      </c>
      <c r="D96" t="str">
        <f t="shared" si="6"/>
        <v>D3</v>
      </c>
      <c r="E96" t="str">
        <f t="shared" si="7"/>
        <v>A4</v>
      </c>
      <c r="F96">
        <f t="shared" ca="1" si="8"/>
        <v>0</v>
      </c>
      <c r="G96">
        <f t="shared" ca="1" si="9"/>
        <v>0</v>
      </c>
    </row>
    <row r="97" spans="1:7" x14ac:dyDescent="0.3">
      <c r="A97" s="4" t="s">
        <v>101</v>
      </c>
      <c r="B97" s="5">
        <v>0.194565168157668</v>
      </c>
      <c r="C97" t="str">
        <f t="shared" si="5"/>
        <v>Peso nodo da cella input E3 a cella hidden layer A1</v>
      </c>
      <c r="D97" t="str">
        <f t="shared" si="6"/>
        <v>E3</v>
      </c>
      <c r="E97" t="str">
        <f t="shared" si="7"/>
        <v>A1</v>
      </c>
      <c r="F97">
        <f t="shared" ca="1" si="8"/>
        <v>1</v>
      </c>
      <c r="G97">
        <f t="shared" ca="1" si="9"/>
        <v>0.194565168157668</v>
      </c>
    </row>
    <row r="98" spans="1:7" x14ac:dyDescent="0.3">
      <c r="A98" s="4" t="s">
        <v>102</v>
      </c>
      <c r="B98" s="5">
        <v>0.112472441889955</v>
      </c>
      <c r="C98" t="str">
        <f t="shared" si="5"/>
        <v>Peso nodo da cella input E3 a cella hidden layer A2</v>
      </c>
      <c r="D98" t="str">
        <f t="shared" si="6"/>
        <v>E3</v>
      </c>
      <c r="E98" t="str">
        <f t="shared" si="7"/>
        <v>A2</v>
      </c>
      <c r="F98">
        <f t="shared" ca="1" si="8"/>
        <v>1</v>
      </c>
      <c r="G98">
        <f t="shared" ca="1" si="9"/>
        <v>0.112472441889955</v>
      </c>
    </row>
    <row r="99" spans="1:7" x14ac:dyDescent="0.3">
      <c r="A99" s="4" t="s">
        <v>103</v>
      </c>
      <c r="B99" s="5">
        <v>-0.10095841997235</v>
      </c>
      <c r="C99" t="str">
        <f t="shared" si="5"/>
        <v>Peso nodo da cella input E3 a cella hidden layer A3</v>
      </c>
      <c r="D99" t="str">
        <f t="shared" si="6"/>
        <v>E3</v>
      </c>
      <c r="E99" t="str">
        <f t="shared" si="7"/>
        <v>A3</v>
      </c>
      <c r="F99">
        <f t="shared" ca="1" si="8"/>
        <v>1</v>
      </c>
      <c r="G99">
        <f t="shared" ca="1" si="9"/>
        <v>-0.10095841997235</v>
      </c>
    </row>
    <row r="100" spans="1:7" x14ac:dyDescent="0.3">
      <c r="A100" s="4" t="s">
        <v>104</v>
      </c>
      <c r="B100" s="5">
        <v>-0.2291792456099</v>
      </c>
      <c r="C100" t="str">
        <f t="shared" si="5"/>
        <v>Peso nodo da cella input E3 a cella hidden layer A4</v>
      </c>
      <c r="D100" t="str">
        <f t="shared" si="6"/>
        <v>E3</v>
      </c>
      <c r="E100" t="str">
        <f t="shared" si="7"/>
        <v>A4</v>
      </c>
      <c r="F100">
        <f t="shared" ca="1" si="8"/>
        <v>1</v>
      </c>
      <c r="G100">
        <f t="shared" ca="1" si="9"/>
        <v>-0.2291792456099</v>
      </c>
    </row>
    <row r="101" spans="1:7" x14ac:dyDescent="0.3">
      <c r="A101" s="4" t="s">
        <v>105</v>
      </c>
      <c r="B101" s="5">
        <v>0.19680588054703599</v>
      </c>
      <c r="C101" t="str">
        <f t="shared" si="5"/>
        <v>Peso nodo da cella input F3 a cella hidden layer A1</v>
      </c>
      <c r="D101" t="str">
        <f t="shared" si="6"/>
        <v>F3</v>
      </c>
      <c r="E101" t="str">
        <f t="shared" si="7"/>
        <v>A1</v>
      </c>
      <c r="F101">
        <f t="shared" ca="1" si="8"/>
        <v>1</v>
      </c>
      <c r="G101">
        <f t="shared" ca="1" si="9"/>
        <v>0.19680588054703599</v>
      </c>
    </row>
    <row r="102" spans="1:7" x14ac:dyDescent="0.3">
      <c r="A102" s="4" t="s">
        <v>106</v>
      </c>
      <c r="B102" s="5">
        <v>0.109251151307549</v>
      </c>
      <c r="C102" t="str">
        <f t="shared" si="5"/>
        <v>Peso nodo da cella input F3 a cella hidden layer A2</v>
      </c>
      <c r="D102" t="str">
        <f t="shared" si="6"/>
        <v>F3</v>
      </c>
      <c r="E102" t="str">
        <f t="shared" si="7"/>
        <v>A2</v>
      </c>
      <c r="F102">
        <f t="shared" ca="1" si="8"/>
        <v>1</v>
      </c>
      <c r="G102">
        <f t="shared" ca="1" si="9"/>
        <v>0.109251151307549</v>
      </c>
    </row>
    <row r="103" spans="1:7" x14ac:dyDescent="0.3">
      <c r="A103" s="4" t="s">
        <v>107</v>
      </c>
      <c r="B103" s="5">
        <v>-9.1808369773614298E-2</v>
      </c>
      <c r="C103" t="str">
        <f t="shared" si="5"/>
        <v>Peso nodo da cella input F3 a cella hidden layer A3</v>
      </c>
      <c r="D103" t="str">
        <f t="shared" si="6"/>
        <v>F3</v>
      </c>
      <c r="E103" t="str">
        <f t="shared" si="7"/>
        <v>A3</v>
      </c>
      <c r="F103">
        <f t="shared" ca="1" si="8"/>
        <v>1</v>
      </c>
      <c r="G103">
        <f t="shared" ca="1" si="9"/>
        <v>-9.1808369773614298E-2</v>
      </c>
    </row>
    <row r="104" spans="1:7" x14ac:dyDescent="0.3">
      <c r="A104" s="4" t="s">
        <v>108</v>
      </c>
      <c r="B104" s="5">
        <v>-0.232413565197783</v>
      </c>
      <c r="C104" t="str">
        <f t="shared" si="5"/>
        <v>Peso nodo da cella input F3 a cella hidden layer A4</v>
      </c>
      <c r="D104" t="str">
        <f t="shared" si="6"/>
        <v>F3</v>
      </c>
      <c r="E104" t="str">
        <f t="shared" si="7"/>
        <v>A4</v>
      </c>
      <c r="F104">
        <f t="shared" ca="1" si="8"/>
        <v>1</v>
      </c>
      <c r="G104">
        <f t="shared" ca="1" si="9"/>
        <v>-0.232413565197783</v>
      </c>
    </row>
    <row r="105" spans="1:7" x14ac:dyDescent="0.3">
      <c r="A105" s="4" t="s">
        <v>109</v>
      </c>
      <c r="B105" s="5">
        <v>-0.24993380337436299</v>
      </c>
      <c r="C105" t="str">
        <f t="shared" si="5"/>
        <v>Peso nodo da cella input G3 a cella hidden layer A1</v>
      </c>
      <c r="D105" t="str">
        <f t="shared" si="6"/>
        <v>G3</v>
      </c>
      <c r="E105" t="str">
        <f t="shared" si="7"/>
        <v>A1</v>
      </c>
      <c r="F105">
        <f t="shared" ca="1" si="8"/>
        <v>0</v>
      </c>
      <c r="G105">
        <f t="shared" ca="1" si="9"/>
        <v>0</v>
      </c>
    </row>
    <row r="106" spans="1:7" x14ac:dyDescent="0.3">
      <c r="A106" s="4" t="s">
        <v>110</v>
      </c>
      <c r="B106" s="5">
        <v>0.24163128608891299</v>
      </c>
      <c r="C106" t="str">
        <f t="shared" si="5"/>
        <v>Peso nodo da cella input G3 a cella hidden layer A2</v>
      </c>
      <c r="D106" t="str">
        <f t="shared" si="6"/>
        <v>G3</v>
      </c>
      <c r="E106" t="str">
        <f t="shared" si="7"/>
        <v>A2</v>
      </c>
      <c r="F106">
        <f t="shared" ca="1" si="8"/>
        <v>0</v>
      </c>
      <c r="G106">
        <f t="shared" ca="1" si="9"/>
        <v>0</v>
      </c>
    </row>
    <row r="107" spans="1:7" x14ac:dyDescent="0.3">
      <c r="A107" s="4" t="s">
        <v>111</v>
      </c>
      <c r="B107" s="5">
        <v>1.03547588534421E-2</v>
      </c>
      <c r="C107" t="str">
        <f t="shared" si="5"/>
        <v>Peso nodo da cella input G3 a cella hidden layer A3</v>
      </c>
      <c r="D107" t="str">
        <f t="shared" si="6"/>
        <v>G3</v>
      </c>
      <c r="E107" t="str">
        <f t="shared" si="7"/>
        <v>A3</v>
      </c>
      <c r="F107">
        <f t="shared" ca="1" si="8"/>
        <v>0</v>
      </c>
      <c r="G107">
        <f t="shared" ca="1" si="9"/>
        <v>0</v>
      </c>
    </row>
    <row r="108" spans="1:7" x14ac:dyDescent="0.3">
      <c r="A108" s="4" t="s">
        <v>112</v>
      </c>
      <c r="B108" s="5">
        <v>6.1240041013362001E-2</v>
      </c>
      <c r="C108" t="str">
        <f t="shared" si="5"/>
        <v>Peso nodo da cella input G3 a cella hidden layer A4</v>
      </c>
      <c r="D108" t="str">
        <f t="shared" si="6"/>
        <v>G3</v>
      </c>
      <c r="E108" t="str">
        <f t="shared" si="7"/>
        <v>A4</v>
      </c>
      <c r="F108">
        <f t="shared" ca="1" si="8"/>
        <v>0</v>
      </c>
      <c r="G108">
        <f t="shared" ca="1" si="9"/>
        <v>0</v>
      </c>
    </row>
    <row r="109" spans="1:7" x14ac:dyDescent="0.3">
      <c r="A109" s="4" t="s">
        <v>113</v>
      </c>
      <c r="B109" s="5">
        <v>-0.47520571335907402</v>
      </c>
      <c r="C109" t="str">
        <f t="shared" si="5"/>
        <v>Peso nodo da cella input H3 a cella hidden layer A1</v>
      </c>
      <c r="D109" t="str">
        <f t="shared" si="6"/>
        <v>H3</v>
      </c>
      <c r="E109" t="str">
        <f t="shared" si="7"/>
        <v>A1</v>
      </c>
      <c r="F109">
        <f t="shared" ca="1" si="8"/>
        <v>0</v>
      </c>
      <c r="G109">
        <f t="shared" ca="1" si="9"/>
        <v>0</v>
      </c>
    </row>
    <row r="110" spans="1:7" x14ac:dyDescent="0.3">
      <c r="A110" s="4" t="s">
        <v>114</v>
      </c>
      <c r="B110" s="5">
        <v>0.179208681559476</v>
      </c>
      <c r="C110" t="str">
        <f t="shared" si="5"/>
        <v>Peso nodo da cella input H3 a cella hidden layer A2</v>
      </c>
      <c r="D110" t="str">
        <f t="shared" si="6"/>
        <v>H3</v>
      </c>
      <c r="E110" t="str">
        <f t="shared" si="7"/>
        <v>A2</v>
      </c>
      <c r="F110">
        <f t="shared" ca="1" si="8"/>
        <v>0</v>
      </c>
      <c r="G110">
        <f t="shared" ca="1" si="9"/>
        <v>0</v>
      </c>
    </row>
    <row r="111" spans="1:7" x14ac:dyDescent="0.3">
      <c r="A111" s="4" t="s">
        <v>115</v>
      </c>
      <c r="B111" s="5">
        <v>0.10088936812884999</v>
      </c>
      <c r="C111" t="str">
        <f t="shared" si="5"/>
        <v>Peso nodo da cella input H3 a cella hidden layer A3</v>
      </c>
      <c r="D111" t="str">
        <f t="shared" si="6"/>
        <v>H3</v>
      </c>
      <c r="E111" t="str">
        <f t="shared" si="7"/>
        <v>A3</v>
      </c>
      <c r="F111">
        <f t="shared" ca="1" si="8"/>
        <v>0</v>
      </c>
      <c r="G111">
        <f t="shared" ca="1" si="9"/>
        <v>0</v>
      </c>
    </row>
    <row r="112" spans="1:7" x14ac:dyDescent="0.3">
      <c r="A112" s="4" t="s">
        <v>116</v>
      </c>
      <c r="B112" s="5">
        <v>0.24856534983713199</v>
      </c>
      <c r="C112" t="str">
        <f t="shared" si="5"/>
        <v>Peso nodo da cella input H3 a cella hidden layer A4</v>
      </c>
      <c r="D112" t="str">
        <f t="shared" si="6"/>
        <v>H3</v>
      </c>
      <c r="E112" t="str">
        <f t="shared" si="7"/>
        <v>A4</v>
      </c>
      <c r="F112">
        <f t="shared" ca="1" si="8"/>
        <v>0</v>
      </c>
      <c r="G112">
        <f t="shared" ca="1" si="9"/>
        <v>0</v>
      </c>
    </row>
    <row r="113" spans="1:7" x14ac:dyDescent="0.3">
      <c r="A113" s="4" t="s">
        <v>117</v>
      </c>
      <c r="B113" s="5">
        <v>9.61377424469088E-2</v>
      </c>
      <c r="C113" t="str">
        <f t="shared" si="5"/>
        <v>Peso nodo da cella input I3 a cella hidden layer A1</v>
      </c>
      <c r="D113" t="str">
        <f t="shared" si="6"/>
        <v>I3</v>
      </c>
      <c r="E113" t="str">
        <f t="shared" si="7"/>
        <v>A1</v>
      </c>
      <c r="F113">
        <f t="shared" ca="1" si="8"/>
        <v>0</v>
      </c>
      <c r="G113">
        <f t="shared" ca="1" si="9"/>
        <v>0</v>
      </c>
    </row>
    <row r="114" spans="1:7" x14ac:dyDescent="0.3">
      <c r="A114" s="4" t="s">
        <v>118</v>
      </c>
      <c r="B114" s="5">
        <v>-0.187794250747057</v>
      </c>
      <c r="C114" t="str">
        <f t="shared" si="5"/>
        <v>Peso nodo da cella input I3 a cella hidden layer A2</v>
      </c>
      <c r="D114" t="str">
        <f t="shared" si="6"/>
        <v>I3</v>
      </c>
      <c r="E114" t="str">
        <f t="shared" si="7"/>
        <v>A2</v>
      </c>
      <c r="F114">
        <f t="shared" ca="1" si="8"/>
        <v>0</v>
      </c>
      <c r="G114">
        <f t="shared" ca="1" si="9"/>
        <v>0</v>
      </c>
    </row>
    <row r="115" spans="1:7" x14ac:dyDescent="0.3">
      <c r="A115" s="4" t="s">
        <v>119</v>
      </c>
      <c r="B115" s="5">
        <v>2.5901075642218E-2</v>
      </c>
      <c r="C115" t="str">
        <f t="shared" si="5"/>
        <v>Peso nodo da cella input I3 a cella hidden layer A3</v>
      </c>
      <c r="D115" t="str">
        <f t="shared" si="6"/>
        <v>I3</v>
      </c>
      <c r="E115" t="str">
        <f t="shared" si="7"/>
        <v>A3</v>
      </c>
      <c r="F115">
        <f t="shared" ca="1" si="8"/>
        <v>0</v>
      </c>
      <c r="G115">
        <f t="shared" ca="1" si="9"/>
        <v>0</v>
      </c>
    </row>
    <row r="116" spans="1:7" x14ac:dyDescent="0.3">
      <c r="A116" s="4" t="s">
        <v>120</v>
      </c>
      <c r="B116" s="5">
        <v>6.7961095468090399E-2</v>
      </c>
      <c r="C116" t="str">
        <f t="shared" si="5"/>
        <v>Peso nodo da cella input I3 a cella hidden layer A4</v>
      </c>
      <c r="D116" t="str">
        <f t="shared" si="6"/>
        <v>I3</v>
      </c>
      <c r="E116" t="str">
        <f t="shared" si="7"/>
        <v>A4</v>
      </c>
      <c r="F116">
        <f t="shared" ca="1" si="8"/>
        <v>0</v>
      </c>
      <c r="G116">
        <f t="shared" ca="1" si="9"/>
        <v>0</v>
      </c>
    </row>
    <row r="117" spans="1:7" x14ac:dyDescent="0.3">
      <c r="A117" s="4" t="s">
        <v>121</v>
      </c>
      <c r="B117" s="5">
        <v>0.11565740921978999</v>
      </c>
      <c r="C117" t="str">
        <f t="shared" si="5"/>
        <v>Peso nodo da cella input J3 a cella hidden layer A1</v>
      </c>
      <c r="D117" t="str">
        <f t="shared" si="6"/>
        <v>J3</v>
      </c>
      <c r="E117" t="str">
        <f t="shared" si="7"/>
        <v>A1</v>
      </c>
      <c r="F117">
        <f t="shared" ca="1" si="8"/>
        <v>0</v>
      </c>
      <c r="G117">
        <f t="shared" ca="1" si="9"/>
        <v>0</v>
      </c>
    </row>
    <row r="118" spans="1:7" x14ac:dyDescent="0.3">
      <c r="A118" s="4" t="s">
        <v>122</v>
      </c>
      <c r="B118" s="5">
        <v>-0.14623090318074899</v>
      </c>
      <c r="C118" t="str">
        <f t="shared" si="5"/>
        <v>Peso nodo da cella input J3 a cella hidden layer A2</v>
      </c>
      <c r="D118" t="str">
        <f t="shared" si="6"/>
        <v>J3</v>
      </c>
      <c r="E118" t="str">
        <f t="shared" si="7"/>
        <v>A2</v>
      </c>
      <c r="F118">
        <f t="shared" ca="1" si="8"/>
        <v>0</v>
      </c>
      <c r="G118">
        <f t="shared" ca="1" si="9"/>
        <v>0</v>
      </c>
    </row>
    <row r="119" spans="1:7" x14ac:dyDescent="0.3">
      <c r="A119" s="4" t="s">
        <v>123</v>
      </c>
      <c r="B119" s="5">
        <v>3.3021437238182801E-2</v>
      </c>
      <c r="C119" t="str">
        <f t="shared" si="5"/>
        <v>Peso nodo da cella input J3 a cella hidden layer A3</v>
      </c>
      <c r="D119" t="str">
        <f t="shared" si="6"/>
        <v>J3</v>
      </c>
      <c r="E119" t="str">
        <f t="shared" si="7"/>
        <v>A3</v>
      </c>
      <c r="F119">
        <f t="shared" ca="1" si="8"/>
        <v>0</v>
      </c>
      <c r="G119">
        <f t="shared" ca="1" si="9"/>
        <v>0</v>
      </c>
    </row>
    <row r="120" spans="1:7" x14ac:dyDescent="0.3">
      <c r="A120" s="4" t="s">
        <v>124</v>
      </c>
      <c r="B120" s="5">
        <v>8.2539589670219099E-2</v>
      </c>
      <c r="C120" t="str">
        <f t="shared" si="5"/>
        <v>Peso nodo da cella input J3 a cella hidden layer A4</v>
      </c>
      <c r="D120" t="str">
        <f t="shared" si="6"/>
        <v>J3</v>
      </c>
      <c r="E120" t="str">
        <f t="shared" si="7"/>
        <v>A4</v>
      </c>
      <c r="F120">
        <f t="shared" ca="1" si="8"/>
        <v>0</v>
      </c>
      <c r="G120">
        <f t="shared" ca="1" si="9"/>
        <v>0</v>
      </c>
    </row>
    <row r="121" spans="1:7" x14ac:dyDescent="0.3">
      <c r="A121" s="4" t="s">
        <v>125</v>
      </c>
      <c r="B121" s="5">
        <v>0.33857906612011002</v>
      </c>
      <c r="C121" t="str">
        <f t="shared" si="5"/>
        <v>Peso nodo da cella input A4 a cella hidden layer A1</v>
      </c>
      <c r="D121" t="str">
        <f t="shared" si="6"/>
        <v>A4</v>
      </c>
      <c r="E121" t="str">
        <f t="shared" si="7"/>
        <v>A1</v>
      </c>
      <c r="F121">
        <f t="shared" ca="1" si="8"/>
        <v>0</v>
      </c>
      <c r="G121">
        <f t="shared" ca="1" si="9"/>
        <v>0</v>
      </c>
    </row>
    <row r="122" spans="1:7" x14ac:dyDescent="0.3">
      <c r="A122" s="4" t="s">
        <v>126</v>
      </c>
      <c r="B122" s="5">
        <v>-8.87158295076034E-2</v>
      </c>
      <c r="C122" t="str">
        <f t="shared" si="5"/>
        <v>Peso nodo da cella input A4 a cella hidden layer A2</v>
      </c>
      <c r="D122" t="str">
        <f t="shared" si="6"/>
        <v>A4</v>
      </c>
      <c r="E122" t="str">
        <f t="shared" si="7"/>
        <v>A2</v>
      </c>
      <c r="F122">
        <f t="shared" ca="1" si="8"/>
        <v>0</v>
      </c>
      <c r="G122">
        <f t="shared" ca="1" si="9"/>
        <v>0</v>
      </c>
    </row>
    <row r="123" spans="1:7" x14ac:dyDescent="0.3">
      <c r="A123" s="4" t="s">
        <v>127</v>
      </c>
      <c r="B123" s="5">
        <v>-7.7185203719246004E-2</v>
      </c>
      <c r="C123" t="str">
        <f t="shared" si="5"/>
        <v>Peso nodo da cella input A4 a cella hidden layer A3</v>
      </c>
      <c r="D123" t="str">
        <f t="shared" si="6"/>
        <v>A4</v>
      </c>
      <c r="E123" t="str">
        <f t="shared" si="7"/>
        <v>A3</v>
      </c>
      <c r="F123">
        <f t="shared" ca="1" si="8"/>
        <v>0</v>
      </c>
      <c r="G123">
        <f t="shared" ca="1" si="9"/>
        <v>0</v>
      </c>
    </row>
    <row r="124" spans="1:7" x14ac:dyDescent="0.3">
      <c r="A124" s="4" t="s">
        <v>128</v>
      </c>
      <c r="B124" s="5">
        <v>-7.5224687982022198E-2</v>
      </c>
      <c r="C124" t="str">
        <f t="shared" si="5"/>
        <v>Peso nodo da cella input A4 a cella hidden layer A4</v>
      </c>
      <c r="D124" t="str">
        <f t="shared" si="6"/>
        <v>A4</v>
      </c>
      <c r="E124" t="str">
        <f t="shared" si="7"/>
        <v>A4</v>
      </c>
      <c r="F124">
        <f t="shared" ca="1" si="8"/>
        <v>0</v>
      </c>
      <c r="G124">
        <f t="shared" ca="1" si="9"/>
        <v>0</v>
      </c>
    </row>
    <row r="125" spans="1:7" x14ac:dyDescent="0.3">
      <c r="A125" s="4" t="s">
        <v>129</v>
      </c>
      <c r="B125" s="5">
        <v>-2.4666683941959699E-2</v>
      </c>
      <c r="C125" t="str">
        <f t="shared" si="5"/>
        <v>Peso nodo da cella input B4 a cella hidden layer A1</v>
      </c>
      <c r="D125" t="str">
        <f t="shared" si="6"/>
        <v>B4</v>
      </c>
      <c r="E125" t="str">
        <f t="shared" si="7"/>
        <v>A1</v>
      </c>
      <c r="F125">
        <f t="shared" ca="1" si="8"/>
        <v>0</v>
      </c>
      <c r="G125">
        <f t="shared" ca="1" si="9"/>
        <v>0</v>
      </c>
    </row>
    <row r="126" spans="1:7" x14ac:dyDescent="0.3">
      <c r="A126" s="4" t="s">
        <v>130</v>
      </c>
      <c r="B126" s="5">
        <v>-5.3624397242517198E-2</v>
      </c>
      <c r="C126" t="str">
        <f t="shared" si="5"/>
        <v>Peso nodo da cella input B4 a cella hidden layer A2</v>
      </c>
      <c r="D126" t="str">
        <f t="shared" si="6"/>
        <v>B4</v>
      </c>
      <c r="E126" t="str">
        <f t="shared" si="7"/>
        <v>A2</v>
      </c>
      <c r="F126">
        <f t="shared" ca="1" si="8"/>
        <v>0</v>
      </c>
      <c r="G126">
        <f t="shared" ca="1" si="9"/>
        <v>0</v>
      </c>
    </row>
    <row r="127" spans="1:7" x14ac:dyDescent="0.3">
      <c r="A127" s="4" t="s">
        <v>131</v>
      </c>
      <c r="B127" s="5">
        <v>0.17039433241742899</v>
      </c>
      <c r="C127" t="str">
        <f t="shared" si="5"/>
        <v>Peso nodo da cella input B4 a cella hidden layer A3</v>
      </c>
      <c r="D127" t="str">
        <f t="shared" si="6"/>
        <v>B4</v>
      </c>
      <c r="E127" t="str">
        <f t="shared" si="7"/>
        <v>A3</v>
      </c>
      <c r="F127">
        <f t="shared" ca="1" si="8"/>
        <v>0</v>
      </c>
      <c r="G127">
        <f t="shared" ca="1" si="9"/>
        <v>0</v>
      </c>
    </row>
    <row r="128" spans="1:7" x14ac:dyDescent="0.3">
      <c r="A128" s="4" t="s">
        <v>132</v>
      </c>
      <c r="B128" s="5">
        <v>-1.9800897911084001E-2</v>
      </c>
      <c r="C128" t="str">
        <f t="shared" si="5"/>
        <v>Peso nodo da cella input B4 a cella hidden layer A4</v>
      </c>
      <c r="D128" t="str">
        <f t="shared" si="6"/>
        <v>B4</v>
      </c>
      <c r="E128" t="str">
        <f t="shared" si="7"/>
        <v>A4</v>
      </c>
      <c r="F128">
        <f t="shared" ca="1" si="8"/>
        <v>0</v>
      </c>
      <c r="G128">
        <f t="shared" ca="1" si="9"/>
        <v>0</v>
      </c>
    </row>
    <row r="129" spans="1:7" x14ac:dyDescent="0.3">
      <c r="A129" s="4" t="s">
        <v>133</v>
      </c>
      <c r="B129" s="5">
        <v>-0.13415944106326499</v>
      </c>
      <c r="C129" t="str">
        <f t="shared" si="5"/>
        <v>Peso nodo da cella input C4 a cella hidden layer A1</v>
      </c>
      <c r="D129" t="str">
        <f t="shared" si="6"/>
        <v>C4</v>
      </c>
      <c r="E129" t="str">
        <f t="shared" si="7"/>
        <v>A1</v>
      </c>
      <c r="F129">
        <f t="shared" ca="1" si="8"/>
        <v>0</v>
      </c>
      <c r="G129">
        <f t="shared" ca="1" si="9"/>
        <v>0</v>
      </c>
    </row>
    <row r="130" spans="1:7" x14ac:dyDescent="0.3">
      <c r="A130" s="4" t="s">
        <v>134</v>
      </c>
      <c r="B130" s="5">
        <v>0.123533589807858</v>
      </c>
      <c r="C130" t="str">
        <f t="shared" ref="C130:C193" si="10">"Peso nodo da cella input "&amp;CHOOSE(VALUE(MID(A130,3,2)),"A","B","C","D","E","F","G","H","I","J")&amp;VALUE(MID(A130,1,2))&amp;" a cella hidden layer A"&amp;MID(A130,8,1)</f>
        <v>Peso nodo da cella input C4 a cella hidden layer A2</v>
      </c>
      <c r="D130" t="str">
        <f t="shared" ref="D130:D193" si="11">CHOOSE(VALUE(MID(A130,3,2)),"A","B","C","D","E","F","G","H","I","J")&amp;VALUE(MID(A130,1,2))</f>
        <v>C4</v>
      </c>
      <c r="E130" t="str">
        <f t="shared" ref="E130:E193" si="12">"A"&amp;MID(A130,8,1)</f>
        <v>A2</v>
      </c>
      <c r="F130">
        <f t="shared" ref="F130:F193" ca="1" si="13">INDIRECT("INPUT!"&amp;D130)</f>
        <v>0</v>
      </c>
      <c r="G130">
        <f t="shared" ref="G130:G193" ca="1" si="14">B130*F130</f>
        <v>0</v>
      </c>
    </row>
    <row r="131" spans="1:7" x14ac:dyDescent="0.3">
      <c r="A131" s="4" t="s">
        <v>135</v>
      </c>
      <c r="B131" s="5">
        <v>0.139964438281524</v>
      </c>
      <c r="C131" t="str">
        <f t="shared" si="10"/>
        <v>Peso nodo da cella input C4 a cella hidden layer A3</v>
      </c>
      <c r="D131" t="str">
        <f t="shared" si="11"/>
        <v>C4</v>
      </c>
      <c r="E131" t="str">
        <f t="shared" si="12"/>
        <v>A3</v>
      </c>
      <c r="F131">
        <f t="shared" ca="1" si="13"/>
        <v>0</v>
      </c>
      <c r="G131">
        <f t="shared" ca="1" si="14"/>
        <v>0</v>
      </c>
    </row>
    <row r="132" spans="1:7" x14ac:dyDescent="0.3">
      <c r="A132" s="4" t="s">
        <v>136</v>
      </c>
      <c r="B132" s="5">
        <v>-0.15707972169227999</v>
      </c>
      <c r="C132" t="str">
        <f t="shared" si="10"/>
        <v>Peso nodo da cella input C4 a cella hidden layer A4</v>
      </c>
      <c r="D132" t="str">
        <f t="shared" si="11"/>
        <v>C4</v>
      </c>
      <c r="E132" t="str">
        <f t="shared" si="12"/>
        <v>A4</v>
      </c>
      <c r="F132">
        <f t="shared" ca="1" si="13"/>
        <v>0</v>
      </c>
      <c r="G132">
        <f t="shared" ca="1" si="14"/>
        <v>0</v>
      </c>
    </row>
    <row r="133" spans="1:7" x14ac:dyDescent="0.3">
      <c r="A133" s="4" t="s">
        <v>137</v>
      </c>
      <c r="B133" s="5">
        <v>7.7192250665103795E-2</v>
      </c>
      <c r="C133" t="str">
        <f t="shared" si="10"/>
        <v>Peso nodo da cella input D4 a cella hidden layer A1</v>
      </c>
      <c r="D133" t="str">
        <f t="shared" si="11"/>
        <v>D4</v>
      </c>
      <c r="E133" t="str">
        <f t="shared" si="12"/>
        <v>A1</v>
      </c>
      <c r="F133">
        <f t="shared" ca="1" si="13"/>
        <v>0</v>
      </c>
      <c r="G133">
        <f t="shared" ca="1" si="14"/>
        <v>0</v>
      </c>
    </row>
    <row r="134" spans="1:7" x14ac:dyDescent="0.3">
      <c r="A134" s="4" t="s">
        <v>138</v>
      </c>
      <c r="B134" s="5">
        <v>0.35585589371395898</v>
      </c>
      <c r="C134" t="str">
        <f t="shared" si="10"/>
        <v>Peso nodo da cella input D4 a cella hidden layer A2</v>
      </c>
      <c r="D134" t="str">
        <f t="shared" si="11"/>
        <v>D4</v>
      </c>
      <c r="E134" t="str">
        <f t="shared" si="12"/>
        <v>A2</v>
      </c>
      <c r="F134">
        <f t="shared" ca="1" si="13"/>
        <v>0</v>
      </c>
      <c r="G134">
        <f t="shared" ca="1" si="14"/>
        <v>0</v>
      </c>
    </row>
    <row r="135" spans="1:7" x14ac:dyDescent="0.3">
      <c r="A135" s="4" t="s">
        <v>139</v>
      </c>
      <c r="B135" s="5">
        <v>-0.23572359008444899</v>
      </c>
      <c r="C135" t="str">
        <f t="shared" si="10"/>
        <v>Peso nodo da cella input D4 a cella hidden layer A3</v>
      </c>
      <c r="D135" t="str">
        <f t="shared" si="11"/>
        <v>D4</v>
      </c>
      <c r="E135" t="str">
        <f t="shared" si="12"/>
        <v>A3</v>
      </c>
      <c r="F135">
        <f t="shared" ca="1" si="13"/>
        <v>0</v>
      </c>
      <c r="G135">
        <f t="shared" ca="1" si="14"/>
        <v>0</v>
      </c>
    </row>
    <row r="136" spans="1:7" x14ac:dyDescent="0.3">
      <c r="A136" s="4" t="s">
        <v>140</v>
      </c>
      <c r="B136" s="5">
        <v>-1.8154764443403502E-2</v>
      </c>
      <c r="C136" t="str">
        <f t="shared" si="10"/>
        <v>Peso nodo da cella input D4 a cella hidden layer A4</v>
      </c>
      <c r="D136" t="str">
        <f t="shared" si="11"/>
        <v>D4</v>
      </c>
      <c r="E136" t="str">
        <f t="shared" si="12"/>
        <v>A4</v>
      </c>
      <c r="F136">
        <f t="shared" ca="1" si="13"/>
        <v>0</v>
      </c>
      <c r="G136">
        <f t="shared" ca="1" si="14"/>
        <v>0</v>
      </c>
    </row>
    <row r="137" spans="1:7" x14ac:dyDescent="0.3">
      <c r="A137" s="4" t="s">
        <v>141</v>
      </c>
      <c r="B137" s="5">
        <v>5.6337068379458802E-2</v>
      </c>
      <c r="C137" t="str">
        <f t="shared" si="10"/>
        <v>Peso nodo da cella input E4 a cella hidden layer A1</v>
      </c>
      <c r="D137" t="str">
        <f t="shared" si="11"/>
        <v>E4</v>
      </c>
      <c r="E137" t="str">
        <f t="shared" si="12"/>
        <v>A1</v>
      </c>
      <c r="F137">
        <f t="shared" ca="1" si="13"/>
        <v>1</v>
      </c>
      <c r="G137">
        <f t="shared" ca="1" si="14"/>
        <v>5.6337068379458802E-2</v>
      </c>
    </row>
    <row r="138" spans="1:7" x14ac:dyDescent="0.3">
      <c r="A138" s="4" t="s">
        <v>142</v>
      </c>
      <c r="B138" s="5">
        <v>0.334410761679305</v>
      </c>
      <c r="C138" t="str">
        <f t="shared" si="10"/>
        <v>Peso nodo da cella input E4 a cella hidden layer A2</v>
      </c>
      <c r="D138" t="str">
        <f t="shared" si="11"/>
        <v>E4</v>
      </c>
      <c r="E138" t="str">
        <f t="shared" si="12"/>
        <v>A2</v>
      </c>
      <c r="F138">
        <f t="shared" ca="1" si="13"/>
        <v>1</v>
      </c>
      <c r="G138">
        <f t="shared" ca="1" si="14"/>
        <v>0.334410761679305</v>
      </c>
    </row>
    <row r="139" spans="1:7" x14ac:dyDescent="0.3">
      <c r="A139" s="4" t="s">
        <v>143</v>
      </c>
      <c r="B139" s="5">
        <v>-0.22625248806629999</v>
      </c>
      <c r="C139" t="str">
        <f t="shared" si="10"/>
        <v>Peso nodo da cella input E4 a cella hidden layer A3</v>
      </c>
      <c r="D139" t="str">
        <f t="shared" si="11"/>
        <v>E4</v>
      </c>
      <c r="E139" t="str">
        <f t="shared" si="12"/>
        <v>A3</v>
      </c>
      <c r="F139">
        <f t="shared" ca="1" si="13"/>
        <v>1</v>
      </c>
      <c r="G139">
        <f t="shared" ca="1" si="14"/>
        <v>-0.22625248806629999</v>
      </c>
    </row>
    <row r="140" spans="1:7" x14ac:dyDescent="0.3">
      <c r="A140" s="4" t="s">
        <v>144</v>
      </c>
      <c r="B140" s="5">
        <v>-1.84404512014118E-2</v>
      </c>
      <c r="C140" t="str">
        <f t="shared" si="10"/>
        <v>Peso nodo da cella input E4 a cella hidden layer A4</v>
      </c>
      <c r="D140" t="str">
        <f t="shared" si="11"/>
        <v>E4</v>
      </c>
      <c r="E140" t="str">
        <f t="shared" si="12"/>
        <v>A4</v>
      </c>
      <c r="F140">
        <f t="shared" ca="1" si="13"/>
        <v>1</v>
      </c>
      <c r="G140">
        <f t="shared" ca="1" si="14"/>
        <v>-1.84404512014118E-2</v>
      </c>
    </row>
    <row r="141" spans="1:7" x14ac:dyDescent="0.3">
      <c r="A141" s="4" t="s">
        <v>145</v>
      </c>
      <c r="B141" s="5">
        <v>7.6251050077756094E-2</v>
      </c>
      <c r="C141" t="str">
        <f t="shared" si="10"/>
        <v>Peso nodo da cella input F4 a cella hidden layer A1</v>
      </c>
      <c r="D141" t="str">
        <f t="shared" si="11"/>
        <v>F4</v>
      </c>
      <c r="E141" t="str">
        <f t="shared" si="12"/>
        <v>A1</v>
      </c>
      <c r="F141">
        <f t="shared" ca="1" si="13"/>
        <v>1</v>
      </c>
      <c r="G141">
        <f t="shared" ca="1" si="14"/>
        <v>7.6251050077756094E-2</v>
      </c>
    </row>
    <row r="142" spans="1:7" x14ac:dyDescent="0.3">
      <c r="A142" s="4" t="s">
        <v>146</v>
      </c>
      <c r="B142" s="5">
        <v>0.34773164445993698</v>
      </c>
      <c r="C142" t="str">
        <f t="shared" si="10"/>
        <v>Peso nodo da cella input F4 a cella hidden layer A2</v>
      </c>
      <c r="D142" t="str">
        <f t="shared" si="11"/>
        <v>F4</v>
      </c>
      <c r="E142" t="str">
        <f t="shared" si="12"/>
        <v>A2</v>
      </c>
      <c r="F142">
        <f t="shared" ca="1" si="13"/>
        <v>1</v>
      </c>
      <c r="G142">
        <f t="shared" ca="1" si="14"/>
        <v>0.34773164445993698</v>
      </c>
    </row>
    <row r="143" spans="1:7" x14ac:dyDescent="0.3">
      <c r="A143" s="4" t="s">
        <v>147</v>
      </c>
      <c r="B143" s="5">
        <v>-0.23851071778253899</v>
      </c>
      <c r="C143" t="str">
        <f t="shared" si="10"/>
        <v>Peso nodo da cella input F4 a cella hidden layer A3</v>
      </c>
      <c r="D143" t="str">
        <f t="shared" si="11"/>
        <v>F4</v>
      </c>
      <c r="E143" t="str">
        <f t="shared" si="12"/>
        <v>A3</v>
      </c>
      <c r="F143">
        <f t="shared" ca="1" si="13"/>
        <v>1</v>
      </c>
      <c r="G143">
        <f t="shared" ca="1" si="14"/>
        <v>-0.23851071778253899</v>
      </c>
    </row>
    <row r="144" spans="1:7" x14ac:dyDescent="0.3">
      <c r="A144" s="4" t="s">
        <v>148</v>
      </c>
      <c r="B144" s="5">
        <v>-9.2182307525117205E-3</v>
      </c>
      <c r="C144" t="str">
        <f t="shared" si="10"/>
        <v>Peso nodo da cella input F4 a cella hidden layer A4</v>
      </c>
      <c r="D144" t="str">
        <f t="shared" si="11"/>
        <v>F4</v>
      </c>
      <c r="E144" t="str">
        <f t="shared" si="12"/>
        <v>A4</v>
      </c>
      <c r="F144">
        <f t="shared" ca="1" si="13"/>
        <v>1</v>
      </c>
      <c r="G144">
        <f t="shared" ca="1" si="14"/>
        <v>-9.2182307525117205E-3</v>
      </c>
    </row>
    <row r="145" spans="1:7" x14ac:dyDescent="0.3">
      <c r="A145" s="4" t="s">
        <v>149</v>
      </c>
      <c r="B145" s="5">
        <v>4.8784143665024503E-2</v>
      </c>
      <c r="C145" t="str">
        <f t="shared" si="10"/>
        <v>Peso nodo da cella input G4 a cella hidden layer A1</v>
      </c>
      <c r="D145" t="str">
        <f t="shared" si="11"/>
        <v>G4</v>
      </c>
      <c r="E145" t="str">
        <f t="shared" si="12"/>
        <v>A1</v>
      </c>
      <c r="F145">
        <f t="shared" ca="1" si="13"/>
        <v>0</v>
      </c>
      <c r="G145">
        <f t="shared" ca="1" si="14"/>
        <v>0</v>
      </c>
    </row>
    <row r="146" spans="1:7" x14ac:dyDescent="0.3">
      <c r="A146" s="4" t="s">
        <v>150</v>
      </c>
      <c r="B146" s="5">
        <v>0.33052375268804401</v>
      </c>
      <c r="C146" t="str">
        <f t="shared" si="10"/>
        <v>Peso nodo da cella input G4 a cella hidden layer A2</v>
      </c>
      <c r="D146" t="str">
        <f t="shared" si="11"/>
        <v>G4</v>
      </c>
      <c r="E146" t="str">
        <f t="shared" si="12"/>
        <v>A2</v>
      </c>
      <c r="F146">
        <f t="shared" ca="1" si="13"/>
        <v>0</v>
      </c>
      <c r="G146">
        <f t="shared" ca="1" si="14"/>
        <v>0</v>
      </c>
    </row>
    <row r="147" spans="1:7" x14ac:dyDescent="0.3">
      <c r="A147" s="4" t="s">
        <v>151</v>
      </c>
      <c r="B147" s="5">
        <v>-0.234350593329607</v>
      </c>
      <c r="C147" t="str">
        <f t="shared" si="10"/>
        <v>Peso nodo da cella input G4 a cella hidden layer A3</v>
      </c>
      <c r="D147" t="str">
        <f t="shared" si="11"/>
        <v>G4</v>
      </c>
      <c r="E147" t="str">
        <f t="shared" si="12"/>
        <v>A3</v>
      </c>
      <c r="F147">
        <f t="shared" ca="1" si="13"/>
        <v>0</v>
      </c>
      <c r="G147">
        <f t="shared" ca="1" si="14"/>
        <v>0</v>
      </c>
    </row>
    <row r="148" spans="1:7" x14ac:dyDescent="0.3">
      <c r="A148" s="4" t="s">
        <v>152</v>
      </c>
      <c r="B148" s="5">
        <v>5.5634081341832901E-3</v>
      </c>
      <c r="C148" t="str">
        <f t="shared" si="10"/>
        <v>Peso nodo da cella input G4 a cella hidden layer A4</v>
      </c>
      <c r="D148" t="str">
        <f t="shared" si="11"/>
        <v>G4</v>
      </c>
      <c r="E148" t="str">
        <f t="shared" si="12"/>
        <v>A4</v>
      </c>
      <c r="F148">
        <f t="shared" ca="1" si="13"/>
        <v>0</v>
      </c>
      <c r="G148">
        <f t="shared" ca="1" si="14"/>
        <v>0</v>
      </c>
    </row>
    <row r="149" spans="1:7" x14ac:dyDescent="0.3">
      <c r="A149" s="4" t="s">
        <v>153</v>
      </c>
      <c r="B149" s="5">
        <v>-0.16629946324959499</v>
      </c>
      <c r="C149" t="str">
        <f t="shared" si="10"/>
        <v>Peso nodo da cella input H4 a cella hidden layer A1</v>
      </c>
      <c r="D149" t="str">
        <f t="shared" si="11"/>
        <v>H4</v>
      </c>
      <c r="E149" t="str">
        <f t="shared" si="12"/>
        <v>A1</v>
      </c>
      <c r="F149">
        <f t="shared" ca="1" si="13"/>
        <v>0</v>
      </c>
      <c r="G149">
        <f t="shared" ca="1" si="14"/>
        <v>0</v>
      </c>
    </row>
    <row r="150" spans="1:7" x14ac:dyDescent="0.3">
      <c r="A150" s="4" t="s">
        <v>154</v>
      </c>
      <c r="B150" s="5">
        <v>0.14670057136548401</v>
      </c>
      <c r="C150" t="str">
        <f t="shared" si="10"/>
        <v>Peso nodo da cella input H4 a cella hidden layer A2</v>
      </c>
      <c r="D150" t="str">
        <f t="shared" si="11"/>
        <v>H4</v>
      </c>
      <c r="E150" t="str">
        <f t="shared" si="12"/>
        <v>A2</v>
      </c>
      <c r="F150">
        <f t="shared" ca="1" si="13"/>
        <v>0</v>
      </c>
      <c r="G150">
        <f t="shared" ca="1" si="14"/>
        <v>0</v>
      </c>
    </row>
    <row r="151" spans="1:7" x14ac:dyDescent="0.3">
      <c r="A151" s="4" t="s">
        <v>155</v>
      </c>
      <c r="B151" s="5">
        <v>0.165707635063994</v>
      </c>
      <c r="C151" t="str">
        <f t="shared" si="10"/>
        <v>Peso nodo da cella input H4 a cella hidden layer A3</v>
      </c>
      <c r="D151" t="str">
        <f t="shared" si="11"/>
        <v>H4</v>
      </c>
      <c r="E151" t="str">
        <f t="shared" si="12"/>
        <v>A3</v>
      </c>
      <c r="F151">
        <f t="shared" ca="1" si="13"/>
        <v>0</v>
      </c>
      <c r="G151">
        <f t="shared" ca="1" si="14"/>
        <v>0</v>
      </c>
    </row>
    <row r="152" spans="1:7" x14ac:dyDescent="0.3">
      <c r="A152" s="4" t="s">
        <v>156</v>
      </c>
      <c r="B152" s="5">
        <v>-0.15291835147715799</v>
      </c>
      <c r="C152" t="str">
        <f t="shared" si="10"/>
        <v>Peso nodo da cella input H4 a cella hidden layer A4</v>
      </c>
      <c r="D152" t="str">
        <f t="shared" si="11"/>
        <v>H4</v>
      </c>
      <c r="E152" t="str">
        <f t="shared" si="12"/>
        <v>A4</v>
      </c>
      <c r="F152">
        <f t="shared" ca="1" si="13"/>
        <v>0</v>
      </c>
      <c r="G152">
        <f t="shared" ca="1" si="14"/>
        <v>0</v>
      </c>
    </row>
    <row r="153" spans="1:7" x14ac:dyDescent="0.3">
      <c r="A153" s="4" t="s">
        <v>157</v>
      </c>
      <c r="B153" s="5">
        <v>-1.92780163095259E-2</v>
      </c>
      <c r="C153" t="str">
        <f t="shared" si="10"/>
        <v>Peso nodo da cella input I4 a cella hidden layer A1</v>
      </c>
      <c r="D153" t="str">
        <f t="shared" si="11"/>
        <v>I4</v>
      </c>
      <c r="E153" t="str">
        <f t="shared" si="12"/>
        <v>A1</v>
      </c>
      <c r="F153">
        <f t="shared" ca="1" si="13"/>
        <v>0</v>
      </c>
      <c r="G153">
        <f t="shared" ca="1" si="14"/>
        <v>0</v>
      </c>
    </row>
    <row r="154" spans="1:7" x14ac:dyDescent="0.3">
      <c r="A154" s="4" t="s">
        <v>158</v>
      </c>
      <c r="B154" s="5">
        <v>-7.6522614009318798E-2</v>
      </c>
      <c r="C154" t="str">
        <f t="shared" si="10"/>
        <v>Peso nodo da cella input I4 a cella hidden layer A2</v>
      </c>
      <c r="D154" t="str">
        <f t="shared" si="11"/>
        <v>I4</v>
      </c>
      <c r="E154" t="str">
        <f t="shared" si="12"/>
        <v>A2</v>
      </c>
      <c r="F154">
        <f t="shared" ca="1" si="13"/>
        <v>0</v>
      </c>
      <c r="G154">
        <f t="shared" ca="1" si="14"/>
        <v>0</v>
      </c>
    </row>
    <row r="155" spans="1:7" x14ac:dyDescent="0.3">
      <c r="A155" s="4" t="s">
        <v>159</v>
      </c>
      <c r="B155" s="5">
        <v>0.17670765177917699</v>
      </c>
      <c r="C155" t="str">
        <f t="shared" si="10"/>
        <v>Peso nodo da cella input I4 a cella hidden layer A3</v>
      </c>
      <c r="D155" t="str">
        <f t="shared" si="11"/>
        <v>I4</v>
      </c>
      <c r="E155" t="str">
        <f t="shared" si="12"/>
        <v>A3</v>
      </c>
      <c r="F155">
        <f t="shared" ca="1" si="13"/>
        <v>0</v>
      </c>
      <c r="G155">
        <f t="shared" ca="1" si="14"/>
        <v>0</v>
      </c>
    </row>
    <row r="156" spans="1:7" x14ac:dyDescent="0.3">
      <c r="A156" s="4" t="s">
        <v>160</v>
      </c>
      <c r="B156" s="5">
        <v>-7.2663390548701704E-4</v>
      </c>
      <c r="C156" t="str">
        <f t="shared" si="10"/>
        <v>Peso nodo da cella input I4 a cella hidden layer A4</v>
      </c>
      <c r="D156" t="str">
        <f t="shared" si="11"/>
        <v>I4</v>
      </c>
      <c r="E156" t="str">
        <f t="shared" si="12"/>
        <v>A4</v>
      </c>
      <c r="F156">
        <f t="shared" ca="1" si="13"/>
        <v>0</v>
      </c>
      <c r="G156">
        <f t="shared" ca="1" si="14"/>
        <v>0</v>
      </c>
    </row>
    <row r="157" spans="1:7" x14ac:dyDescent="0.3">
      <c r="A157" s="4" t="s">
        <v>161</v>
      </c>
      <c r="B157" s="5">
        <v>0.33831617285431898</v>
      </c>
      <c r="C157" t="str">
        <f t="shared" si="10"/>
        <v>Peso nodo da cella input J4 a cella hidden layer A1</v>
      </c>
      <c r="D157" t="str">
        <f t="shared" si="11"/>
        <v>J4</v>
      </c>
      <c r="E157" t="str">
        <f t="shared" si="12"/>
        <v>A1</v>
      </c>
      <c r="F157">
        <f t="shared" ca="1" si="13"/>
        <v>0</v>
      </c>
      <c r="G157">
        <f t="shared" ca="1" si="14"/>
        <v>0</v>
      </c>
    </row>
    <row r="158" spans="1:7" x14ac:dyDescent="0.3">
      <c r="A158" s="4" t="s">
        <v>162</v>
      </c>
      <c r="B158" s="5">
        <v>-6.9424674564684805E-2</v>
      </c>
      <c r="C158" t="str">
        <f t="shared" si="10"/>
        <v>Peso nodo da cella input J4 a cella hidden layer A2</v>
      </c>
      <c r="D158" t="str">
        <f t="shared" si="11"/>
        <v>J4</v>
      </c>
      <c r="E158" t="str">
        <f t="shared" si="12"/>
        <v>A2</v>
      </c>
      <c r="F158">
        <f t="shared" ca="1" si="13"/>
        <v>0</v>
      </c>
      <c r="G158">
        <f t="shared" ca="1" si="14"/>
        <v>0</v>
      </c>
    </row>
    <row r="159" spans="1:7" x14ac:dyDescent="0.3">
      <c r="A159" s="4" t="s">
        <v>163</v>
      </c>
      <c r="B159" s="5">
        <v>-7.2790409426248107E-2</v>
      </c>
      <c r="C159" t="str">
        <f t="shared" si="10"/>
        <v>Peso nodo da cella input J4 a cella hidden layer A3</v>
      </c>
      <c r="D159" t="str">
        <f t="shared" si="11"/>
        <v>J4</v>
      </c>
      <c r="E159" t="str">
        <f t="shared" si="12"/>
        <v>A3</v>
      </c>
      <c r="F159">
        <f t="shared" ca="1" si="13"/>
        <v>0</v>
      </c>
      <c r="G159">
        <f t="shared" ca="1" si="14"/>
        <v>0</v>
      </c>
    </row>
    <row r="160" spans="1:7" x14ac:dyDescent="0.3">
      <c r="A160" s="4" t="s">
        <v>164</v>
      </c>
      <c r="B160" s="5">
        <v>-4.6428328496554698E-2</v>
      </c>
      <c r="C160" t="str">
        <f t="shared" si="10"/>
        <v>Peso nodo da cella input J4 a cella hidden layer A4</v>
      </c>
      <c r="D160" t="str">
        <f t="shared" si="11"/>
        <v>J4</v>
      </c>
      <c r="E160" t="str">
        <f t="shared" si="12"/>
        <v>A4</v>
      </c>
      <c r="F160">
        <f t="shared" ca="1" si="13"/>
        <v>0</v>
      </c>
      <c r="G160">
        <f t="shared" ca="1" si="14"/>
        <v>0</v>
      </c>
    </row>
    <row r="161" spans="1:7" x14ac:dyDescent="0.3">
      <c r="A161" s="4" t="s">
        <v>165</v>
      </c>
      <c r="B161" s="5">
        <v>7.2829665064610902E-3</v>
      </c>
      <c r="C161" t="str">
        <f t="shared" si="10"/>
        <v>Peso nodo da cella input A5 a cella hidden layer A1</v>
      </c>
      <c r="D161" t="str">
        <f t="shared" si="11"/>
        <v>A5</v>
      </c>
      <c r="E161" t="str">
        <f t="shared" si="12"/>
        <v>A1</v>
      </c>
      <c r="F161">
        <f t="shared" ca="1" si="13"/>
        <v>1</v>
      </c>
      <c r="G161">
        <f t="shared" ca="1" si="14"/>
        <v>7.2829665064610902E-3</v>
      </c>
    </row>
    <row r="162" spans="1:7" x14ac:dyDescent="0.3">
      <c r="A162" s="4" t="s">
        <v>166</v>
      </c>
      <c r="B162" s="5">
        <v>-3.8469584607174E-2</v>
      </c>
      <c r="C162" t="str">
        <f t="shared" si="10"/>
        <v>Peso nodo da cella input A5 a cella hidden layer A2</v>
      </c>
      <c r="D162" t="str">
        <f t="shared" si="11"/>
        <v>A5</v>
      </c>
      <c r="E162" t="str">
        <f t="shared" si="12"/>
        <v>A2</v>
      </c>
      <c r="F162">
        <f t="shared" ca="1" si="13"/>
        <v>1</v>
      </c>
      <c r="G162">
        <f t="shared" ca="1" si="14"/>
        <v>-3.8469584607174E-2</v>
      </c>
    </row>
    <row r="163" spans="1:7" x14ac:dyDescent="0.3">
      <c r="A163" s="4" t="s">
        <v>167</v>
      </c>
      <c r="B163" s="5">
        <v>0.128085532481239</v>
      </c>
      <c r="C163" t="str">
        <f t="shared" si="10"/>
        <v>Peso nodo da cella input A5 a cella hidden layer A3</v>
      </c>
      <c r="D163" t="str">
        <f t="shared" si="11"/>
        <v>A5</v>
      </c>
      <c r="E163" t="str">
        <f t="shared" si="12"/>
        <v>A3</v>
      </c>
      <c r="F163">
        <f t="shared" ca="1" si="13"/>
        <v>1</v>
      </c>
      <c r="G163">
        <f t="shared" ca="1" si="14"/>
        <v>0.128085532481239</v>
      </c>
    </row>
    <row r="164" spans="1:7" x14ac:dyDescent="0.3">
      <c r="A164" s="4" t="s">
        <v>168</v>
      </c>
      <c r="B164" s="5">
        <v>7.1163555363978406E-2</v>
      </c>
      <c r="C164" t="str">
        <f t="shared" si="10"/>
        <v>Peso nodo da cella input A5 a cella hidden layer A4</v>
      </c>
      <c r="D164" t="str">
        <f t="shared" si="11"/>
        <v>A5</v>
      </c>
      <c r="E164" t="str">
        <f t="shared" si="12"/>
        <v>A4</v>
      </c>
      <c r="F164">
        <f t="shared" ca="1" si="13"/>
        <v>1</v>
      </c>
      <c r="G164">
        <f t="shared" ca="1" si="14"/>
        <v>7.1163555363978406E-2</v>
      </c>
    </row>
    <row r="165" spans="1:7" x14ac:dyDescent="0.3">
      <c r="A165" s="4" t="s">
        <v>169</v>
      </c>
      <c r="B165" s="5">
        <v>1.8828432815964798E-2</v>
      </c>
      <c r="C165" t="str">
        <f t="shared" si="10"/>
        <v>Peso nodo da cella input B5 a cella hidden layer A1</v>
      </c>
      <c r="D165" t="str">
        <f t="shared" si="11"/>
        <v>B5</v>
      </c>
      <c r="E165" t="str">
        <f t="shared" si="12"/>
        <v>A1</v>
      </c>
      <c r="F165">
        <f t="shared" ca="1" si="13"/>
        <v>1</v>
      </c>
      <c r="G165">
        <f t="shared" ca="1" si="14"/>
        <v>1.8828432815964798E-2</v>
      </c>
    </row>
    <row r="166" spans="1:7" x14ac:dyDescent="0.3">
      <c r="A166" s="4" t="s">
        <v>170</v>
      </c>
      <c r="B166" s="5">
        <v>-0.132561776677799</v>
      </c>
      <c r="C166" t="str">
        <f t="shared" si="10"/>
        <v>Peso nodo da cella input B5 a cella hidden layer A2</v>
      </c>
      <c r="D166" t="str">
        <f t="shared" si="11"/>
        <v>B5</v>
      </c>
      <c r="E166" t="str">
        <f t="shared" si="12"/>
        <v>A2</v>
      </c>
      <c r="F166">
        <f t="shared" ca="1" si="13"/>
        <v>1</v>
      </c>
      <c r="G166">
        <f t="shared" ca="1" si="14"/>
        <v>-0.132561776677799</v>
      </c>
    </row>
    <row r="167" spans="1:7" x14ac:dyDescent="0.3">
      <c r="A167" s="4" t="s">
        <v>171</v>
      </c>
      <c r="B167" s="5">
        <v>0.149006466166866</v>
      </c>
      <c r="C167" t="str">
        <f t="shared" si="10"/>
        <v>Peso nodo da cella input B5 a cella hidden layer A3</v>
      </c>
      <c r="D167" t="str">
        <f t="shared" si="11"/>
        <v>B5</v>
      </c>
      <c r="E167" t="str">
        <f t="shared" si="12"/>
        <v>A3</v>
      </c>
      <c r="F167">
        <f t="shared" ca="1" si="13"/>
        <v>1</v>
      </c>
      <c r="G167">
        <f t="shared" ca="1" si="14"/>
        <v>0.149006466166866</v>
      </c>
    </row>
    <row r="168" spans="1:7" x14ac:dyDescent="0.3">
      <c r="A168" s="4" t="s">
        <v>172</v>
      </c>
      <c r="B168" s="5">
        <v>7.9588883222936994E-3</v>
      </c>
      <c r="C168" t="str">
        <f t="shared" si="10"/>
        <v>Peso nodo da cella input B5 a cella hidden layer A4</v>
      </c>
      <c r="D168" t="str">
        <f t="shared" si="11"/>
        <v>B5</v>
      </c>
      <c r="E168" t="str">
        <f t="shared" si="12"/>
        <v>A4</v>
      </c>
      <c r="F168">
        <f t="shared" ca="1" si="13"/>
        <v>1</v>
      </c>
      <c r="G168">
        <f t="shared" ca="1" si="14"/>
        <v>7.9588883222936994E-3</v>
      </c>
    </row>
    <row r="169" spans="1:7" x14ac:dyDescent="0.3">
      <c r="A169" s="4" t="s">
        <v>173</v>
      </c>
      <c r="B169" s="5">
        <v>0.16828877035624701</v>
      </c>
      <c r="C169" t="str">
        <f t="shared" si="10"/>
        <v>Peso nodo da cella input C5 a cella hidden layer A1</v>
      </c>
      <c r="D169" t="str">
        <f t="shared" si="11"/>
        <v>C5</v>
      </c>
      <c r="E169" t="str">
        <f t="shared" si="12"/>
        <v>A1</v>
      </c>
      <c r="F169">
        <f t="shared" ca="1" si="13"/>
        <v>1</v>
      </c>
      <c r="G169">
        <f t="shared" ca="1" si="14"/>
        <v>0.16828877035624701</v>
      </c>
    </row>
    <row r="170" spans="1:7" x14ac:dyDescent="0.3">
      <c r="A170" s="4" t="s">
        <v>174</v>
      </c>
      <c r="B170" s="5">
        <v>0.113144633142319</v>
      </c>
      <c r="C170" t="str">
        <f t="shared" si="10"/>
        <v>Peso nodo da cella input C5 a cella hidden layer A2</v>
      </c>
      <c r="D170" t="str">
        <f t="shared" si="11"/>
        <v>C5</v>
      </c>
      <c r="E170" t="str">
        <f t="shared" si="12"/>
        <v>A2</v>
      </c>
      <c r="F170">
        <f t="shared" ca="1" si="13"/>
        <v>1</v>
      </c>
      <c r="G170">
        <f t="shared" ca="1" si="14"/>
        <v>0.113144633142319</v>
      </c>
    </row>
    <row r="171" spans="1:7" x14ac:dyDescent="0.3">
      <c r="A171" s="4" t="s">
        <v>175</v>
      </c>
      <c r="B171" s="5">
        <v>-8.2924727129777304E-2</v>
      </c>
      <c r="C171" t="str">
        <f t="shared" si="10"/>
        <v>Peso nodo da cella input C5 a cella hidden layer A3</v>
      </c>
      <c r="D171" t="str">
        <f t="shared" si="11"/>
        <v>C5</v>
      </c>
      <c r="E171" t="str">
        <f t="shared" si="12"/>
        <v>A3</v>
      </c>
      <c r="F171">
        <f t="shared" ca="1" si="13"/>
        <v>1</v>
      </c>
      <c r="G171">
        <f t="shared" ca="1" si="14"/>
        <v>-8.2924727129777304E-2</v>
      </c>
    </row>
    <row r="172" spans="1:7" x14ac:dyDescent="0.3">
      <c r="A172" s="4" t="s">
        <v>176</v>
      </c>
      <c r="B172" s="5">
        <v>-0.20421862580666</v>
      </c>
      <c r="C172" t="str">
        <f t="shared" si="10"/>
        <v>Peso nodo da cella input C5 a cella hidden layer A4</v>
      </c>
      <c r="D172" t="str">
        <f t="shared" si="11"/>
        <v>C5</v>
      </c>
      <c r="E172" t="str">
        <f t="shared" si="12"/>
        <v>A4</v>
      </c>
      <c r="F172">
        <f t="shared" ca="1" si="13"/>
        <v>1</v>
      </c>
      <c r="G172">
        <f t="shared" ca="1" si="14"/>
        <v>-0.20421862580666</v>
      </c>
    </row>
    <row r="173" spans="1:7" x14ac:dyDescent="0.3">
      <c r="A173" s="4" t="s">
        <v>177</v>
      </c>
      <c r="B173" s="5">
        <v>0.183236562811711</v>
      </c>
      <c r="C173" t="str">
        <f t="shared" si="10"/>
        <v>Peso nodo da cella input D5 a cella hidden layer A1</v>
      </c>
      <c r="D173" t="str">
        <f t="shared" si="11"/>
        <v>D5</v>
      </c>
      <c r="E173" t="str">
        <f t="shared" si="12"/>
        <v>A1</v>
      </c>
      <c r="F173">
        <f t="shared" ca="1" si="13"/>
        <v>1</v>
      </c>
      <c r="G173">
        <f t="shared" ca="1" si="14"/>
        <v>0.183236562811711</v>
      </c>
    </row>
    <row r="174" spans="1:7" x14ac:dyDescent="0.3">
      <c r="A174" s="4" t="s">
        <v>178</v>
      </c>
      <c r="B174" s="5">
        <v>8.9923175997334806E-2</v>
      </c>
      <c r="C174" t="str">
        <f t="shared" si="10"/>
        <v>Peso nodo da cella input D5 a cella hidden layer A2</v>
      </c>
      <c r="D174" t="str">
        <f t="shared" si="11"/>
        <v>D5</v>
      </c>
      <c r="E174" t="str">
        <f t="shared" si="12"/>
        <v>A2</v>
      </c>
      <c r="F174">
        <f t="shared" ca="1" si="13"/>
        <v>1</v>
      </c>
      <c r="G174">
        <f t="shared" ca="1" si="14"/>
        <v>8.9923175997334806E-2</v>
      </c>
    </row>
    <row r="175" spans="1:7" x14ac:dyDescent="0.3">
      <c r="A175" s="4" t="s">
        <v>179</v>
      </c>
      <c r="B175" s="5">
        <v>-8.1586708133032204E-2</v>
      </c>
      <c r="C175" t="str">
        <f t="shared" si="10"/>
        <v>Peso nodo da cella input D5 a cella hidden layer A3</v>
      </c>
      <c r="D175" t="str">
        <f t="shared" si="11"/>
        <v>D5</v>
      </c>
      <c r="E175" t="str">
        <f t="shared" si="12"/>
        <v>A3</v>
      </c>
      <c r="F175">
        <f t="shared" ca="1" si="13"/>
        <v>1</v>
      </c>
      <c r="G175">
        <f t="shared" ca="1" si="14"/>
        <v>-8.1586708133032204E-2</v>
      </c>
    </row>
    <row r="176" spans="1:7" x14ac:dyDescent="0.3">
      <c r="A176" s="4" t="s">
        <v>180</v>
      </c>
      <c r="B176" s="5">
        <v>-0.30506270814602598</v>
      </c>
      <c r="C176" t="str">
        <f t="shared" si="10"/>
        <v>Peso nodo da cella input D5 a cella hidden layer A4</v>
      </c>
      <c r="D176" t="str">
        <f t="shared" si="11"/>
        <v>D5</v>
      </c>
      <c r="E176" t="str">
        <f t="shared" si="12"/>
        <v>A4</v>
      </c>
      <c r="F176">
        <f t="shared" ca="1" si="13"/>
        <v>1</v>
      </c>
      <c r="G176">
        <f t="shared" ca="1" si="14"/>
        <v>-0.30506270814602598</v>
      </c>
    </row>
    <row r="177" spans="1:7" x14ac:dyDescent="0.3">
      <c r="A177" s="4" t="s">
        <v>181</v>
      </c>
      <c r="B177" s="5">
        <v>4.5426993662522001E-2</v>
      </c>
      <c r="C177" t="str">
        <f t="shared" si="10"/>
        <v>Peso nodo da cella input E5 a cella hidden layer A1</v>
      </c>
      <c r="D177" t="str">
        <f t="shared" si="11"/>
        <v>E5</v>
      </c>
      <c r="E177" t="str">
        <f t="shared" si="12"/>
        <v>A1</v>
      </c>
      <c r="F177">
        <f t="shared" ca="1" si="13"/>
        <v>1</v>
      </c>
      <c r="G177">
        <f t="shared" ca="1" si="14"/>
        <v>4.5426993662522001E-2</v>
      </c>
    </row>
    <row r="178" spans="1:7" x14ac:dyDescent="0.3">
      <c r="A178" s="4" t="s">
        <v>182</v>
      </c>
      <c r="B178" s="5">
        <v>0.33510643212980501</v>
      </c>
      <c r="C178" t="str">
        <f t="shared" si="10"/>
        <v>Peso nodo da cella input E5 a cella hidden layer A2</v>
      </c>
      <c r="D178" t="str">
        <f t="shared" si="11"/>
        <v>E5</v>
      </c>
      <c r="E178" t="str">
        <f t="shared" si="12"/>
        <v>A2</v>
      </c>
      <c r="F178">
        <f t="shared" ca="1" si="13"/>
        <v>1</v>
      </c>
      <c r="G178">
        <f t="shared" ca="1" si="14"/>
        <v>0.33510643212980501</v>
      </c>
    </row>
    <row r="179" spans="1:7" x14ac:dyDescent="0.3">
      <c r="A179" s="4" t="s">
        <v>183</v>
      </c>
      <c r="B179" s="5">
        <v>-0.20968755990283799</v>
      </c>
      <c r="C179" t="str">
        <f t="shared" si="10"/>
        <v>Peso nodo da cella input E5 a cella hidden layer A3</v>
      </c>
      <c r="D179" t="str">
        <f t="shared" si="11"/>
        <v>E5</v>
      </c>
      <c r="E179" t="str">
        <f t="shared" si="12"/>
        <v>A3</v>
      </c>
      <c r="F179">
        <f t="shared" ca="1" si="13"/>
        <v>1</v>
      </c>
      <c r="G179">
        <f t="shared" ca="1" si="14"/>
        <v>-0.20968755990283799</v>
      </c>
    </row>
    <row r="180" spans="1:7" x14ac:dyDescent="0.3">
      <c r="A180" s="4" t="s">
        <v>184</v>
      </c>
      <c r="B180" s="5">
        <v>-3.0684920487583402E-2</v>
      </c>
      <c r="C180" t="str">
        <f t="shared" si="10"/>
        <v>Peso nodo da cella input E5 a cella hidden layer A4</v>
      </c>
      <c r="D180" t="str">
        <f t="shared" si="11"/>
        <v>E5</v>
      </c>
      <c r="E180" t="str">
        <f t="shared" si="12"/>
        <v>A4</v>
      </c>
      <c r="F180">
        <f t="shared" ca="1" si="13"/>
        <v>1</v>
      </c>
      <c r="G180">
        <f t="shared" ca="1" si="14"/>
        <v>-3.0684920487583402E-2</v>
      </c>
    </row>
    <row r="181" spans="1:7" x14ac:dyDescent="0.3">
      <c r="A181" s="4" t="s">
        <v>185</v>
      </c>
      <c r="B181" s="5">
        <v>0.118094937012397</v>
      </c>
      <c r="C181" t="str">
        <f t="shared" si="10"/>
        <v>Peso nodo da cella input F5 a cella hidden layer A1</v>
      </c>
      <c r="D181" t="str">
        <f t="shared" si="11"/>
        <v>F5</v>
      </c>
      <c r="E181" t="str">
        <f t="shared" si="12"/>
        <v>A1</v>
      </c>
      <c r="F181">
        <f t="shared" ca="1" si="13"/>
        <v>1</v>
      </c>
      <c r="G181">
        <f t="shared" ca="1" si="14"/>
        <v>0.118094937012397</v>
      </c>
    </row>
    <row r="182" spans="1:7" x14ac:dyDescent="0.3">
      <c r="A182" s="4" t="s">
        <v>186</v>
      </c>
      <c r="B182" s="5">
        <v>0.30649980430662399</v>
      </c>
      <c r="C182" t="str">
        <f t="shared" si="10"/>
        <v>Peso nodo da cella input F5 a cella hidden layer A2</v>
      </c>
      <c r="D182" t="str">
        <f t="shared" si="11"/>
        <v>F5</v>
      </c>
      <c r="E182" t="str">
        <f t="shared" si="12"/>
        <v>A2</v>
      </c>
      <c r="F182">
        <f t="shared" ca="1" si="13"/>
        <v>1</v>
      </c>
      <c r="G182">
        <f t="shared" ca="1" si="14"/>
        <v>0.30649980430662399</v>
      </c>
    </row>
    <row r="183" spans="1:7" x14ac:dyDescent="0.3">
      <c r="A183" s="4" t="s">
        <v>187</v>
      </c>
      <c r="B183" s="5">
        <v>-0.20093291386036699</v>
      </c>
      <c r="C183" t="str">
        <f t="shared" si="10"/>
        <v>Peso nodo da cella input F5 a cella hidden layer A3</v>
      </c>
      <c r="D183" t="str">
        <f t="shared" si="11"/>
        <v>F5</v>
      </c>
      <c r="E183" t="str">
        <f t="shared" si="12"/>
        <v>A3</v>
      </c>
      <c r="F183">
        <f t="shared" ca="1" si="13"/>
        <v>1</v>
      </c>
      <c r="G183">
        <f t="shared" ca="1" si="14"/>
        <v>-0.20093291386036699</v>
      </c>
    </row>
    <row r="184" spans="1:7" x14ac:dyDescent="0.3">
      <c r="A184" s="4" t="s">
        <v>188</v>
      </c>
      <c r="B184" s="5">
        <v>-5.07580943299447E-2</v>
      </c>
      <c r="C184" t="str">
        <f t="shared" si="10"/>
        <v>Peso nodo da cella input F5 a cella hidden layer A4</v>
      </c>
      <c r="D184" t="str">
        <f t="shared" si="11"/>
        <v>F5</v>
      </c>
      <c r="E184" t="str">
        <f t="shared" si="12"/>
        <v>A4</v>
      </c>
      <c r="F184">
        <f t="shared" ca="1" si="13"/>
        <v>1</v>
      </c>
      <c r="G184">
        <f t="shared" ca="1" si="14"/>
        <v>-5.07580943299447E-2</v>
      </c>
    </row>
    <row r="185" spans="1:7" x14ac:dyDescent="0.3">
      <c r="A185" s="4" t="s">
        <v>189</v>
      </c>
      <c r="B185" s="5">
        <v>0.223317895211536</v>
      </c>
      <c r="C185" t="str">
        <f t="shared" si="10"/>
        <v>Peso nodo da cella input G5 a cella hidden layer A1</v>
      </c>
      <c r="D185" t="str">
        <f t="shared" si="11"/>
        <v>G5</v>
      </c>
      <c r="E185" t="str">
        <f t="shared" si="12"/>
        <v>A1</v>
      </c>
      <c r="F185">
        <f t="shared" ca="1" si="13"/>
        <v>1</v>
      </c>
      <c r="G185">
        <f t="shared" ca="1" si="14"/>
        <v>0.223317895211536</v>
      </c>
    </row>
    <row r="186" spans="1:7" x14ac:dyDescent="0.3">
      <c r="A186" s="4" t="s">
        <v>190</v>
      </c>
      <c r="B186" s="5">
        <v>0.138876205901792</v>
      </c>
      <c r="C186" t="str">
        <f t="shared" si="10"/>
        <v>Peso nodo da cella input G5 a cella hidden layer A2</v>
      </c>
      <c r="D186" t="str">
        <f t="shared" si="11"/>
        <v>G5</v>
      </c>
      <c r="E186" t="str">
        <f t="shared" si="12"/>
        <v>A2</v>
      </c>
      <c r="F186">
        <f t="shared" ca="1" si="13"/>
        <v>1</v>
      </c>
      <c r="G186">
        <f t="shared" ca="1" si="14"/>
        <v>0.138876205901792</v>
      </c>
    </row>
    <row r="187" spans="1:7" x14ac:dyDescent="0.3">
      <c r="A187" s="4" t="s">
        <v>191</v>
      </c>
      <c r="B187" s="5">
        <v>-0.117681059832763</v>
      </c>
      <c r="C187" t="str">
        <f t="shared" si="10"/>
        <v>Peso nodo da cella input G5 a cella hidden layer A3</v>
      </c>
      <c r="D187" t="str">
        <f t="shared" si="11"/>
        <v>G5</v>
      </c>
      <c r="E187" t="str">
        <f t="shared" si="12"/>
        <v>A3</v>
      </c>
      <c r="F187">
        <f t="shared" ca="1" si="13"/>
        <v>1</v>
      </c>
      <c r="G187">
        <f t="shared" ca="1" si="14"/>
        <v>-0.117681059832763</v>
      </c>
    </row>
    <row r="188" spans="1:7" x14ac:dyDescent="0.3">
      <c r="A188" s="4" t="s">
        <v>192</v>
      </c>
      <c r="B188" s="5">
        <v>-0.20584252779756501</v>
      </c>
      <c r="C188" t="str">
        <f t="shared" si="10"/>
        <v>Peso nodo da cella input G5 a cella hidden layer A4</v>
      </c>
      <c r="D188" t="str">
        <f t="shared" si="11"/>
        <v>G5</v>
      </c>
      <c r="E188" t="str">
        <f t="shared" si="12"/>
        <v>A4</v>
      </c>
      <c r="F188">
        <f t="shared" ca="1" si="13"/>
        <v>1</v>
      </c>
      <c r="G188">
        <f t="shared" ca="1" si="14"/>
        <v>-0.20584252779756501</v>
      </c>
    </row>
    <row r="189" spans="1:7" x14ac:dyDescent="0.3">
      <c r="A189" s="4" t="s">
        <v>193</v>
      </c>
      <c r="B189" s="5">
        <v>0.209706849917452</v>
      </c>
      <c r="C189" t="str">
        <f t="shared" si="10"/>
        <v>Peso nodo da cella input H5 a cella hidden layer A1</v>
      </c>
      <c r="D189" t="str">
        <f t="shared" si="11"/>
        <v>H5</v>
      </c>
      <c r="E189" t="str">
        <f t="shared" si="12"/>
        <v>A1</v>
      </c>
      <c r="F189">
        <f t="shared" ca="1" si="13"/>
        <v>1</v>
      </c>
      <c r="G189">
        <f t="shared" ca="1" si="14"/>
        <v>0.209706849917452</v>
      </c>
    </row>
    <row r="190" spans="1:7" x14ac:dyDescent="0.3">
      <c r="A190" s="4" t="s">
        <v>194</v>
      </c>
      <c r="B190" s="5">
        <v>0.15032783188381499</v>
      </c>
      <c r="C190" t="str">
        <f t="shared" si="10"/>
        <v>Peso nodo da cella input H5 a cella hidden layer A2</v>
      </c>
      <c r="D190" t="str">
        <f t="shared" si="11"/>
        <v>H5</v>
      </c>
      <c r="E190" t="str">
        <f t="shared" si="12"/>
        <v>A2</v>
      </c>
      <c r="F190">
        <f t="shared" ca="1" si="13"/>
        <v>1</v>
      </c>
      <c r="G190">
        <f t="shared" ca="1" si="14"/>
        <v>0.15032783188381499</v>
      </c>
    </row>
    <row r="191" spans="1:7" x14ac:dyDescent="0.3">
      <c r="A191" s="4" t="s">
        <v>195</v>
      </c>
      <c r="B191" s="5">
        <v>-0.10258176882645501</v>
      </c>
      <c r="C191" t="str">
        <f t="shared" si="10"/>
        <v>Peso nodo da cella input H5 a cella hidden layer A3</v>
      </c>
      <c r="D191" t="str">
        <f t="shared" si="11"/>
        <v>H5</v>
      </c>
      <c r="E191" t="str">
        <f t="shared" si="12"/>
        <v>A3</v>
      </c>
      <c r="F191">
        <f t="shared" ca="1" si="13"/>
        <v>1</v>
      </c>
      <c r="G191">
        <f t="shared" ca="1" si="14"/>
        <v>-0.10258176882645501</v>
      </c>
    </row>
    <row r="192" spans="1:7" x14ac:dyDescent="0.3">
      <c r="A192" s="4" t="s">
        <v>196</v>
      </c>
      <c r="B192" s="5">
        <v>-0.23211681737370701</v>
      </c>
      <c r="C192" t="str">
        <f t="shared" si="10"/>
        <v>Peso nodo da cella input H5 a cella hidden layer A4</v>
      </c>
      <c r="D192" t="str">
        <f t="shared" si="11"/>
        <v>H5</v>
      </c>
      <c r="E192" t="str">
        <f t="shared" si="12"/>
        <v>A4</v>
      </c>
      <c r="F192">
        <f t="shared" ca="1" si="13"/>
        <v>1</v>
      </c>
      <c r="G192">
        <f t="shared" ca="1" si="14"/>
        <v>-0.23211681737370701</v>
      </c>
    </row>
    <row r="193" spans="1:7" x14ac:dyDescent="0.3">
      <c r="A193" s="4" t="s">
        <v>197</v>
      </c>
      <c r="B193" s="5">
        <v>-3.9163232036866199E-3</v>
      </c>
      <c r="C193" t="str">
        <f t="shared" si="10"/>
        <v>Peso nodo da cella input I5 a cella hidden layer A1</v>
      </c>
      <c r="D193" t="str">
        <f t="shared" si="11"/>
        <v>I5</v>
      </c>
      <c r="E193" t="str">
        <f t="shared" si="12"/>
        <v>A1</v>
      </c>
      <c r="F193">
        <f t="shared" ca="1" si="13"/>
        <v>1</v>
      </c>
      <c r="G193">
        <f t="shared" ca="1" si="14"/>
        <v>-3.9163232036866199E-3</v>
      </c>
    </row>
    <row r="194" spans="1:7" x14ac:dyDescent="0.3">
      <c r="A194" s="4" t="s">
        <v>198</v>
      </c>
      <c r="B194" s="5">
        <v>-7.1231965050660997E-2</v>
      </c>
      <c r="C194" t="str">
        <f t="shared" ref="C194:C257" si="15">"Peso nodo da cella input "&amp;CHOOSE(VALUE(MID(A194,3,2)),"A","B","C","D","E","F","G","H","I","J")&amp;VALUE(MID(A194,1,2))&amp;" a cella hidden layer A"&amp;MID(A194,8,1)</f>
        <v>Peso nodo da cella input I5 a cella hidden layer A2</v>
      </c>
      <c r="D194" t="str">
        <f t="shared" ref="D194:D257" si="16">CHOOSE(VALUE(MID(A194,3,2)),"A","B","C","D","E","F","G","H","I","J")&amp;VALUE(MID(A194,1,2))</f>
        <v>I5</v>
      </c>
      <c r="E194" t="str">
        <f t="shared" ref="E194:E257" si="17">"A"&amp;MID(A194,8,1)</f>
        <v>A2</v>
      </c>
      <c r="F194">
        <f t="shared" ref="F194:F257" ca="1" si="18">INDIRECT("INPUT!"&amp;D194)</f>
        <v>1</v>
      </c>
      <c r="G194">
        <f t="shared" ref="G194:G257" ca="1" si="19">B194*F194</f>
        <v>-7.1231965050660997E-2</v>
      </c>
    </row>
    <row r="195" spans="1:7" x14ac:dyDescent="0.3">
      <c r="A195" s="4" t="s">
        <v>199</v>
      </c>
      <c r="B195" s="5">
        <v>0.17391012063556699</v>
      </c>
      <c r="C195" t="str">
        <f t="shared" si="15"/>
        <v>Peso nodo da cella input I5 a cella hidden layer A3</v>
      </c>
      <c r="D195" t="str">
        <f t="shared" si="16"/>
        <v>I5</v>
      </c>
      <c r="E195" t="str">
        <f t="shared" si="17"/>
        <v>A3</v>
      </c>
      <c r="F195">
        <f t="shared" ca="1" si="18"/>
        <v>1</v>
      </c>
      <c r="G195">
        <f t="shared" ca="1" si="19"/>
        <v>0.17391012063556699</v>
      </c>
    </row>
    <row r="196" spans="1:7" x14ac:dyDescent="0.3">
      <c r="A196" s="4" t="s">
        <v>200</v>
      </c>
      <c r="B196" s="5">
        <v>-1.9267978027799702E-2</v>
      </c>
      <c r="C196" t="str">
        <f t="shared" si="15"/>
        <v>Peso nodo da cella input I5 a cella hidden layer A4</v>
      </c>
      <c r="D196" t="str">
        <f t="shared" si="16"/>
        <v>I5</v>
      </c>
      <c r="E196" t="str">
        <f t="shared" si="17"/>
        <v>A4</v>
      </c>
      <c r="F196">
        <f t="shared" ca="1" si="18"/>
        <v>1</v>
      </c>
      <c r="G196">
        <f t="shared" ca="1" si="19"/>
        <v>-1.9267978027799702E-2</v>
      </c>
    </row>
    <row r="197" spans="1:7" x14ac:dyDescent="0.3">
      <c r="A197" s="4" t="s">
        <v>201</v>
      </c>
      <c r="B197" s="5">
        <v>3.1929411638827697E-2</v>
      </c>
      <c r="C197" t="str">
        <f t="shared" si="15"/>
        <v>Peso nodo da cella input J5 a cella hidden layer A1</v>
      </c>
      <c r="D197" t="str">
        <f t="shared" si="16"/>
        <v>J5</v>
      </c>
      <c r="E197" t="str">
        <f t="shared" si="17"/>
        <v>A1</v>
      </c>
      <c r="F197">
        <f t="shared" ca="1" si="18"/>
        <v>1</v>
      </c>
      <c r="G197">
        <f t="shared" ca="1" si="19"/>
        <v>3.1929411638827697E-2</v>
      </c>
    </row>
    <row r="198" spans="1:7" x14ac:dyDescent="0.3">
      <c r="A198" s="4" t="s">
        <v>202</v>
      </c>
      <c r="B198" s="5">
        <v>-7.4870069426273597E-2</v>
      </c>
      <c r="C198" t="str">
        <f t="shared" si="15"/>
        <v>Peso nodo da cella input J5 a cella hidden layer A2</v>
      </c>
      <c r="D198" t="str">
        <f t="shared" si="16"/>
        <v>J5</v>
      </c>
      <c r="E198" t="str">
        <f t="shared" si="17"/>
        <v>A2</v>
      </c>
      <c r="F198">
        <f t="shared" ca="1" si="18"/>
        <v>1</v>
      </c>
      <c r="G198">
        <f t="shared" ca="1" si="19"/>
        <v>-7.4870069426273597E-2</v>
      </c>
    </row>
    <row r="199" spans="1:7" x14ac:dyDescent="0.3">
      <c r="A199" s="4" t="s">
        <v>203</v>
      </c>
      <c r="B199" s="5">
        <v>0.13209867050035601</v>
      </c>
      <c r="C199" t="str">
        <f t="shared" si="15"/>
        <v>Peso nodo da cella input J5 a cella hidden layer A3</v>
      </c>
      <c r="D199" t="str">
        <f t="shared" si="16"/>
        <v>J5</v>
      </c>
      <c r="E199" t="str">
        <f t="shared" si="17"/>
        <v>A3</v>
      </c>
      <c r="F199">
        <f t="shared" ca="1" si="18"/>
        <v>1</v>
      </c>
      <c r="G199">
        <f t="shared" ca="1" si="19"/>
        <v>0.13209867050035601</v>
      </c>
    </row>
    <row r="200" spans="1:7" x14ac:dyDescent="0.3">
      <c r="A200" s="4" t="s">
        <v>204</v>
      </c>
      <c r="B200" s="5">
        <v>3.2086963933728001E-2</v>
      </c>
      <c r="C200" t="str">
        <f t="shared" si="15"/>
        <v>Peso nodo da cella input J5 a cella hidden layer A4</v>
      </c>
      <c r="D200" t="str">
        <f t="shared" si="16"/>
        <v>J5</v>
      </c>
      <c r="E200" t="str">
        <f t="shared" si="17"/>
        <v>A4</v>
      </c>
      <c r="F200">
        <f t="shared" ca="1" si="18"/>
        <v>1</v>
      </c>
      <c r="G200">
        <f t="shared" ca="1" si="19"/>
        <v>3.2086963933728001E-2</v>
      </c>
    </row>
    <row r="201" spans="1:7" x14ac:dyDescent="0.3">
      <c r="A201" s="4" t="s">
        <v>205</v>
      </c>
      <c r="B201" s="5">
        <v>-5.3265061608764597E-3</v>
      </c>
      <c r="C201" t="str">
        <f t="shared" si="15"/>
        <v>Peso nodo da cella input A6 a cella hidden layer A1</v>
      </c>
      <c r="D201" t="str">
        <f t="shared" si="16"/>
        <v>A6</v>
      </c>
      <c r="E201" t="str">
        <f t="shared" si="17"/>
        <v>A1</v>
      </c>
      <c r="F201">
        <f t="shared" ca="1" si="18"/>
        <v>1</v>
      </c>
      <c r="G201">
        <f t="shared" ca="1" si="19"/>
        <v>-5.3265061608764597E-3</v>
      </c>
    </row>
    <row r="202" spans="1:7" x14ac:dyDescent="0.3">
      <c r="A202" s="4" t="s">
        <v>206</v>
      </c>
      <c r="B202" s="5">
        <v>-3.5056283963276702E-2</v>
      </c>
      <c r="C202" t="str">
        <f t="shared" si="15"/>
        <v>Peso nodo da cella input A6 a cella hidden layer A2</v>
      </c>
      <c r="D202" t="str">
        <f t="shared" si="16"/>
        <v>A6</v>
      </c>
      <c r="E202" t="str">
        <f t="shared" si="17"/>
        <v>A2</v>
      </c>
      <c r="F202">
        <f t="shared" ca="1" si="18"/>
        <v>1</v>
      </c>
      <c r="G202">
        <f t="shared" ca="1" si="19"/>
        <v>-3.5056283963276702E-2</v>
      </c>
    </row>
    <row r="203" spans="1:7" x14ac:dyDescent="0.3">
      <c r="A203" s="4" t="s">
        <v>207</v>
      </c>
      <c r="B203" s="5">
        <v>0.13600979999213</v>
      </c>
      <c r="C203" t="str">
        <f t="shared" si="15"/>
        <v>Peso nodo da cella input A6 a cella hidden layer A3</v>
      </c>
      <c r="D203" t="str">
        <f t="shared" si="16"/>
        <v>A6</v>
      </c>
      <c r="E203" t="str">
        <f t="shared" si="17"/>
        <v>A3</v>
      </c>
      <c r="F203">
        <f t="shared" ca="1" si="18"/>
        <v>1</v>
      </c>
      <c r="G203">
        <f t="shared" ca="1" si="19"/>
        <v>0.13600979999213</v>
      </c>
    </row>
    <row r="204" spans="1:7" x14ac:dyDescent="0.3">
      <c r="A204" s="4" t="s">
        <v>208</v>
      </c>
      <c r="B204" s="5">
        <v>-4.3659169967701798E-2</v>
      </c>
      <c r="C204" t="str">
        <f t="shared" si="15"/>
        <v>Peso nodo da cella input A6 a cella hidden layer A4</v>
      </c>
      <c r="D204" t="str">
        <f t="shared" si="16"/>
        <v>A6</v>
      </c>
      <c r="E204" t="str">
        <f t="shared" si="17"/>
        <v>A4</v>
      </c>
      <c r="F204">
        <f t="shared" ca="1" si="18"/>
        <v>1</v>
      </c>
      <c r="G204">
        <f t="shared" ca="1" si="19"/>
        <v>-4.3659169967701798E-2</v>
      </c>
    </row>
    <row r="205" spans="1:7" x14ac:dyDescent="0.3">
      <c r="A205" s="4" t="s">
        <v>209</v>
      </c>
      <c r="B205" s="5">
        <v>-6.1523698545070003E-3</v>
      </c>
      <c r="C205" t="str">
        <f t="shared" si="15"/>
        <v>Peso nodo da cella input B6 a cella hidden layer A1</v>
      </c>
      <c r="D205" t="str">
        <f t="shared" si="16"/>
        <v>B6</v>
      </c>
      <c r="E205" t="str">
        <f t="shared" si="17"/>
        <v>A1</v>
      </c>
      <c r="F205">
        <f t="shared" ca="1" si="18"/>
        <v>1</v>
      </c>
      <c r="G205">
        <f t="shared" ca="1" si="19"/>
        <v>-6.1523698545070003E-3</v>
      </c>
    </row>
    <row r="206" spans="1:7" x14ac:dyDescent="0.3">
      <c r="A206" s="4" t="s">
        <v>210</v>
      </c>
      <c r="B206" s="5">
        <v>-6.8955390162680194E-2</v>
      </c>
      <c r="C206" t="str">
        <f t="shared" si="15"/>
        <v>Peso nodo da cella input B6 a cella hidden layer A2</v>
      </c>
      <c r="D206" t="str">
        <f t="shared" si="16"/>
        <v>B6</v>
      </c>
      <c r="E206" t="str">
        <f t="shared" si="17"/>
        <v>A2</v>
      </c>
      <c r="F206">
        <f t="shared" ca="1" si="18"/>
        <v>1</v>
      </c>
      <c r="G206">
        <f t="shared" ca="1" si="19"/>
        <v>-6.8955390162680194E-2</v>
      </c>
    </row>
    <row r="207" spans="1:7" x14ac:dyDescent="0.3">
      <c r="A207" s="4" t="s">
        <v>211</v>
      </c>
      <c r="B207" s="5">
        <v>0.14391403176345699</v>
      </c>
      <c r="C207" t="str">
        <f t="shared" si="15"/>
        <v>Peso nodo da cella input B6 a cella hidden layer A3</v>
      </c>
      <c r="D207" t="str">
        <f t="shared" si="16"/>
        <v>B6</v>
      </c>
      <c r="E207" t="str">
        <f t="shared" si="17"/>
        <v>A3</v>
      </c>
      <c r="F207">
        <f t="shared" ca="1" si="18"/>
        <v>1</v>
      </c>
      <c r="G207">
        <f t="shared" ca="1" si="19"/>
        <v>0.14391403176345699</v>
      </c>
    </row>
    <row r="208" spans="1:7" x14ac:dyDescent="0.3">
      <c r="A208" s="4" t="s">
        <v>212</v>
      </c>
      <c r="B208" s="5">
        <v>-7.3291889913612199E-2</v>
      </c>
      <c r="C208" t="str">
        <f t="shared" si="15"/>
        <v>Peso nodo da cella input B6 a cella hidden layer A4</v>
      </c>
      <c r="D208" t="str">
        <f t="shared" si="16"/>
        <v>B6</v>
      </c>
      <c r="E208" t="str">
        <f t="shared" si="17"/>
        <v>A4</v>
      </c>
      <c r="F208">
        <f t="shared" ca="1" si="18"/>
        <v>1</v>
      </c>
      <c r="G208">
        <f t="shared" ca="1" si="19"/>
        <v>-7.3291889913612199E-2</v>
      </c>
    </row>
    <row r="209" spans="1:7" x14ac:dyDescent="0.3">
      <c r="A209" s="4" t="s">
        <v>213</v>
      </c>
      <c r="B209" s="5">
        <v>0.13936787502721701</v>
      </c>
      <c r="C209" t="str">
        <f t="shared" si="15"/>
        <v>Peso nodo da cella input C6 a cella hidden layer A1</v>
      </c>
      <c r="D209" t="str">
        <f t="shared" si="16"/>
        <v>C6</v>
      </c>
      <c r="E209" t="str">
        <f t="shared" si="17"/>
        <v>A1</v>
      </c>
      <c r="F209">
        <f t="shared" ca="1" si="18"/>
        <v>1</v>
      </c>
      <c r="G209">
        <f t="shared" ca="1" si="19"/>
        <v>0.13936787502721701</v>
      </c>
    </row>
    <row r="210" spans="1:7" x14ac:dyDescent="0.3">
      <c r="A210" s="4" t="s">
        <v>214</v>
      </c>
      <c r="B210" s="5">
        <v>0.11776182090597601</v>
      </c>
      <c r="C210" t="str">
        <f t="shared" si="15"/>
        <v>Peso nodo da cella input C6 a cella hidden layer A2</v>
      </c>
      <c r="D210" t="str">
        <f t="shared" si="16"/>
        <v>C6</v>
      </c>
      <c r="E210" t="str">
        <f t="shared" si="17"/>
        <v>A2</v>
      </c>
      <c r="F210">
        <f t="shared" ca="1" si="18"/>
        <v>1</v>
      </c>
      <c r="G210">
        <f t="shared" ca="1" si="19"/>
        <v>0.11776182090597601</v>
      </c>
    </row>
    <row r="211" spans="1:7" x14ac:dyDescent="0.3">
      <c r="A211" s="4" t="s">
        <v>215</v>
      </c>
      <c r="B211" s="5">
        <v>-8.2515028392368905E-2</v>
      </c>
      <c r="C211" t="str">
        <f t="shared" si="15"/>
        <v>Peso nodo da cella input C6 a cella hidden layer A3</v>
      </c>
      <c r="D211" t="str">
        <f t="shared" si="16"/>
        <v>C6</v>
      </c>
      <c r="E211" t="str">
        <f t="shared" si="17"/>
        <v>A3</v>
      </c>
      <c r="F211">
        <f t="shared" ca="1" si="18"/>
        <v>1</v>
      </c>
      <c r="G211">
        <f t="shared" ca="1" si="19"/>
        <v>-8.2515028392368905E-2</v>
      </c>
    </row>
    <row r="212" spans="1:7" x14ac:dyDescent="0.3">
      <c r="A212" s="4" t="s">
        <v>216</v>
      </c>
      <c r="B212" s="5">
        <v>-0.201168319928483</v>
      </c>
      <c r="C212" t="str">
        <f t="shared" si="15"/>
        <v>Peso nodo da cella input C6 a cella hidden layer A4</v>
      </c>
      <c r="D212" t="str">
        <f t="shared" si="16"/>
        <v>C6</v>
      </c>
      <c r="E212" t="str">
        <f t="shared" si="17"/>
        <v>A4</v>
      </c>
      <c r="F212">
        <f t="shared" ca="1" si="18"/>
        <v>1</v>
      </c>
      <c r="G212">
        <f t="shared" ca="1" si="19"/>
        <v>-0.201168319928483</v>
      </c>
    </row>
    <row r="213" spans="1:7" x14ac:dyDescent="0.3">
      <c r="A213" s="4" t="s">
        <v>217</v>
      </c>
      <c r="B213" s="5">
        <v>0.20749493096428201</v>
      </c>
      <c r="C213" t="str">
        <f t="shared" si="15"/>
        <v>Peso nodo da cella input D6 a cella hidden layer A1</v>
      </c>
      <c r="D213" t="str">
        <f t="shared" si="16"/>
        <v>D6</v>
      </c>
      <c r="E213" t="str">
        <f t="shared" si="17"/>
        <v>A1</v>
      </c>
      <c r="F213">
        <f t="shared" ca="1" si="18"/>
        <v>1</v>
      </c>
      <c r="G213">
        <f t="shared" ca="1" si="19"/>
        <v>0.20749493096428201</v>
      </c>
    </row>
    <row r="214" spans="1:7" x14ac:dyDescent="0.3">
      <c r="A214" s="4" t="s">
        <v>218</v>
      </c>
      <c r="B214" s="5">
        <v>0.15260743193636001</v>
      </c>
      <c r="C214" t="str">
        <f t="shared" si="15"/>
        <v>Peso nodo da cella input D6 a cella hidden layer A2</v>
      </c>
      <c r="D214" t="str">
        <f t="shared" si="16"/>
        <v>D6</v>
      </c>
      <c r="E214" t="str">
        <f t="shared" si="17"/>
        <v>A2</v>
      </c>
      <c r="F214">
        <f t="shared" ca="1" si="18"/>
        <v>1</v>
      </c>
      <c r="G214">
        <f t="shared" ca="1" si="19"/>
        <v>0.15260743193636001</v>
      </c>
    </row>
    <row r="215" spans="1:7" x14ac:dyDescent="0.3">
      <c r="A215" s="4" t="s">
        <v>219</v>
      </c>
      <c r="B215" s="5">
        <v>-0.109860497152972</v>
      </c>
      <c r="C215" t="str">
        <f t="shared" si="15"/>
        <v>Peso nodo da cella input D6 a cella hidden layer A3</v>
      </c>
      <c r="D215" t="str">
        <f t="shared" si="16"/>
        <v>D6</v>
      </c>
      <c r="E215" t="str">
        <f t="shared" si="17"/>
        <v>A3</v>
      </c>
      <c r="F215">
        <f t="shared" ca="1" si="18"/>
        <v>1</v>
      </c>
      <c r="G215">
        <f t="shared" ca="1" si="19"/>
        <v>-0.109860497152972</v>
      </c>
    </row>
    <row r="216" spans="1:7" x14ac:dyDescent="0.3">
      <c r="A216" s="4" t="s">
        <v>220</v>
      </c>
      <c r="B216" s="5">
        <v>-0.23925256685297699</v>
      </c>
      <c r="C216" t="str">
        <f t="shared" si="15"/>
        <v>Peso nodo da cella input D6 a cella hidden layer A4</v>
      </c>
      <c r="D216" t="str">
        <f t="shared" si="16"/>
        <v>D6</v>
      </c>
      <c r="E216" t="str">
        <f t="shared" si="17"/>
        <v>A4</v>
      </c>
      <c r="F216">
        <f t="shared" ca="1" si="18"/>
        <v>1</v>
      </c>
      <c r="G216">
        <f t="shared" ca="1" si="19"/>
        <v>-0.23925256685297699</v>
      </c>
    </row>
    <row r="217" spans="1:7" x14ac:dyDescent="0.3">
      <c r="A217" s="4" t="s">
        <v>221</v>
      </c>
      <c r="B217" s="5">
        <v>6.9652877497971694E-2</v>
      </c>
      <c r="C217" t="str">
        <f t="shared" si="15"/>
        <v>Peso nodo da cella input E6 a cella hidden layer A1</v>
      </c>
      <c r="D217" t="str">
        <f t="shared" si="16"/>
        <v>E6</v>
      </c>
      <c r="E217" t="str">
        <f t="shared" si="17"/>
        <v>A1</v>
      </c>
      <c r="F217">
        <f t="shared" ca="1" si="18"/>
        <v>1</v>
      </c>
      <c r="G217">
        <f t="shared" ca="1" si="19"/>
        <v>6.9652877497971694E-2</v>
      </c>
    </row>
    <row r="218" spans="1:7" x14ac:dyDescent="0.3">
      <c r="A218" s="4" t="s">
        <v>222</v>
      </c>
      <c r="B218" s="5">
        <v>0.33358414233081102</v>
      </c>
      <c r="C218" t="str">
        <f t="shared" si="15"/>
        <v>Peso nodo da cella input E6 a cella hidden layer A2</v>
      </c>
      <c r="D218" t="str">
        <f t="shared" si="16"/>
        <v>E6</v>
      </c>
      <c r="E218" t="str">
        <f t="shared" si="17"/>
        <v>A2</v>
      </c>
      <c r="F218">
        <f t="shared" ca="1" si="18"/>
        <v>1</v>
      </c>
      <c r="G218">
        <f t="shared" ca="1" si="19"/>
        <v>0.33358414233081102</v>
      </c>
    </row>
    <row r="219" spans="1:7" x14ac:dyDescent="0.3">
      <c r="A219" s="4" t="s">
        <v>223</v>
      </c>
      <c r="B219" s="5">
        <v>-0.23669230229161101</v>
      </c>
      <c r="C219" t="str">
        <f t="shared" si="15"/>
        <v>Peso nodo da cella input E6 a cella hidden layer A3</v>
      </c>
      <c r="D219" t="str">
        <f t="shared" si="16"/>
        <v>E6</v>
      </c>
      <c r="E219" t="str">
        <f t="shared" si="17"/>
        <v>A3</v>
      </c>
      <c r="F219">
        <f t="shared" ca="1" si="18"/>
        <v>1</v>
      </c>
      <c r="G219">
        <f t="shared" ca="1" si="19"/>
        <v>-0.23669230229161101</v>
      </c>
    </row>
    <row r="220" spans="1:7" x14ac:dyDescent="0.3">
      <c r="A220" s="4" t="s">
        <v>224</v>
      </c>
      <c r="B220" s="5">
        <v>-1.50434917171291E-2</v>
      </c>
      <c r="C220" t="str">
        <f t="shared" si="15"/>
        <v>Peso nodo da cella input E6 a cella hidden layer A4</v>
      </c>
      <c r="D220" t="str">
        <f t="shared" si="16"/>
        <v>E6</v>
      </c>
      <c r="E220" t="str">
        <f t="shared" si="17"/>
        <v>A4</v>
      </c>
      <c r="F220">
        <f t="shared" ca="1" si="18"/>
        <v>1</v>
      </c>
      <c r="G220">
        <f t="shared" ca="1" si="19"/>
        <v>-1.50434917171291E-2</v>
      </c>
    </row>
    <row r="221" spans="1:7" x14ac:dyDescent="0.3">
      <c r="A221" s="4" t="s">
        <v>225</v>
      </c>
      <c r="B221" s="5">
        <v>5.3771954813124599E-2</v>
      </c>
      <c r="C221" t="str">
        <f t="shared" si="15"/>
        <v>Peso nodo da cella input F6 a cella hidden layer A1</v>
      </c>
      <c r="D221" t="str">
        <f t="shared" si="16"/>
        <v>F6</v>
      </c>
      <c r="E221" t="str">
        <f t="shared" si="17"/>
        <v>A1</v>
      </c>
      <c r="F221">
        <f t="shared" ca="1" si="18"/>
        <v>1</v>
      </c>
      <c r="G221">
        <f t="shared" ca="1" si="19"/>
        <v>5.3771954813124599E-2</v>
      </c>
    </row>
    <row r="222" spans="1:7" x14ac:dyDescent="0.3">
      <c r="A222" s="4" t="s">
        <v>226</v>
      </c>
      <c r="B222" s="5">
        <v>0.36131545121291597</v>
      </c>
      <c r="C222" t="str">
        <f t="shared" si="15"/>
        <v>Peso nodo da cella input F6 a cella hidden layer A2</v>
      </c>
      <c r="D222" t="str">
        <f t="shared" si="16"/>
        <v>F6</v>
      </c>
      <c r="E222" t="str">
        <f t="shared" si="17"/>
        <v>A2</v>
      </c>
      <c r="F222">
        <f t="shared" ca="1" si="18"/>
        <v>1</v>
      </c>
      <c r="G222">
        <f t="shared" ca="1" si="19"/>
        <v>0.36131545121291597</v>
      </c>
    </row>
    <row r="223" spans="1:7" x14ac:dyDescent="0.3">
      <c r="A223" s="4" t="s">
        <v>227</v>
      </c>
      <c r="B223" s="5">
        <v>-0.24628854265306499</v>
      </c>
      <c r="C223" t="str">
        <f t="shared" si="15"/>
        <v>Peso nodo da cella input F6 a cella hidden layer A3</v>
      </c>
      <c r="D223" t="str">
        <f t="shared" si="16"/>
        <v>F6</v>
      </c>
      <c r="E223" t="str">
        <f t="shared" si="17"/>
        <v>A3</v>
      </c>
      <c r="F223">
        <f t="shared" ca="1" si="18"/>
        <v>1</v>
      </c>
      <c r="G223">
        <f t="shared" ca="1" si="19"/>
        <v>-0.24628854265306499</v>
      </c>
    </row>
    <row r="224" spans="1:7" x14ac:dyDescent="0.3">
      <c r="A224" s="4" t="s">
        <v>228</v>
      </c>
      <c r="B224" s="5">
        <v>-2.15773623891371E-2</v>
      </c>
      <c r="C224" t="str">
        <f t="shared" si="15"/>
        <v>Peso nodo da cella input F6 a cella hidden layer A4</v>
      </c>
      <c r="D224" t="str">
        <f t="shared" si="16"/>
        <v>F6</v>
      </c>
      <c r="E224" t="str">
        <f t="shared" si="17"/>
        <v>A4</v>
      </c>
      <c r="F224">
        <f t="shared" ca="1" si="18"/>
        <v>1</v>
      </c>
      <c r="G224">
        <f t="shared" ca="1" si="19"/>
        <v>-2.15773623891371E-2</v>
      </c>
    </row>
    <row r="225" spans="1:7" x14ac:dyDescent="0.3">
      <c r="A225" s="4" t="s">
        <v>229</v>
      </c>
      <c r="B225" s="5">
        <v>0.22546723442109501</v>
      </c>
      <c r="C225" t="str">
        <f t="shared" si="15"/>
        <v>Peso nodo da cella input G6 a cella hidden layer A1</v>
      </c>
      <c r="D225" t="str">
        <f t="shared" si="16"/>
        <v>G6</v>
      </c>
      <c r="E225" t="str">
        <f t="shared" si="17"/>
        <v>A1</v>
      </c>
      <c r="F225">
        <f t="shared" ca="1" si="18"/>
        <v>1</v>
      </c>
      <c r="G225">
        <f t="shared" ca="1" si="19"/>
        <v>0.22546723442109501</v>
      </c>
    </row>
    <row r="226" spans="1:7" x14ac:dyDescent="0.3">
      <c r="A226" s="4" t="s">
        <v>230</v>
      </c>
      <c r="B226" s="5">
        <v>0.12996319543054299</v>
      </c>
      <c r="C226" t="str">
        <f t="shared" si="15"/>
        <v>Peso nodo da cella input G6 a cella hidden layer A2</v>
      </c>
      <c r="D226" t="str">
        <f t="shared" si="16"/>
        <v>G6</v>
      </c>
      <c r="E226" t="str">
        <f t="shared" si="17"/>
        <v>A2</v>
      </c>
      <c r="F226">
        <f t="shared" ca="1" si="18"/>
        <v>1</v>
      </c>
      <c r="G226">
        <f t="shared" ca="1" si="19"/>
        <v>0.12996319543054299</v>
      </c>
    </row>
    <row r="227" spans="1:7" x14ac:dyDescent="0.3">
      <c r="A227" s="4" t="s">
        <v>231</v>
      </c>
      <c r="B227" s="5">
        <v>-9.8819520158091201E-2</v>
      </c>
      <c r="C227" t="str">
        <f t="shared" si="15"/>
        <v>Peso nodo da cella input G6 a cella hidden layer A3</v>
      </c>
      <c r="D227" t="str">
        <f t="shared" si="16"/>
        <v>G6</v>
      </c>
      <c r="E227" t="str">
        <f t="shared" si="17"/>
        <v>A3</v>
      </c>
      <c r="F227">
        <f t="shared" ca="1" si="18"/>
        <v>1</v>
      </c>
      <c r="G227">
        <f t="shared" ca="1" si="19"/>
        <v>-9.8819520158091201E-2</v>
      </c>
    </row>
    <row r="228" spans="1:7" x14ac:dyDescent="0.3">
      <c r="A228" s="4" t="s">
        <v>232</v>
      </c>
      <c r="B228" s="5">
        <v>-0.23452877793268001</v>
      </c>
      <c r="C228" t="str">
        <f t="shared" si="15"/>
        <v>Peso nodo da cella input G6 a cella hidden layer A4</v>
      </c>
      <c r="D228" t="str">
        <f t="shared" si="16"/>
        <v>G6</v>
      </c>
      <c r="E228" t="str">
        <f t="shared" si="17"/>
        <v>A4</v>
      </c>
      <c r="F228">
        <f t="shared" ca="1" si="18"/>
        <v>1</v>
      </c>
      <c r="G228">
        <f t="shared" ca="1" si="19"/>
        <v>-0.23452877793268001</v>
      </c>
    </row>
    <row r="229" spans="1:7" x14ac:dyDescent="0.3">
      <c r="A229" s="4" t="s">
        <v>233</v>
      </c>
      <c r="B229" s="5">
        <v>0.154621861343924</v>
      </c>
      <c r="C229" t="str">
        <f t="shared" si="15"/>
        <v>Peso nodo da cella input H6 a cella hidden layer A1</v>
      </c>
      <c r="D229" t="str">
        <f t="shared" si="16"/>
        <v>H6</v>
      </c>
      <c r="E229" t="str">
        <f t="shared" si="17"/>
        <v>A1</v>
      </c>
      <c r="F229">
        <f t="shared" ca="1" si="18"/>
        <v>1</v>
      </c>
      <c r="G229">
        <f t="shared" ca="1" si="19"/>
        <v>0.154621861343924</v>
      </c>
    </row>
    <row r="230" spans="1:7" x14ac:dyDescent="0.3">
      <c r="A230" s="4" t="s">
        <v>234</v>
      </c>
      <c r="B230" s="5">
        <v>0.21438481155507799</v>
      </c>
      <c r="C230" t="str">
        <f t="shared" si="15"/>
        <v>Peso nodo da cella input H6 a cella hidden layer A2</v>
      </c>
      <c r="D230" t="str">
        <f t="shared" si="16"/>
        <v>H6</v>
      </c>
      <c r="E230" t="str">
        <f t="shared" si="17"/>
        <v>A2</v>
      </c>
      <c r="F230">
        <f t="shared" ca="1" si="18"/>
        <v>1</v>
      </c>
      <c r="G230">
        <f t="shared" ca="1" si="19"/>
        <v>0.21438481155507799</v>
      </c>
    </row>
    <row r="231" spans="1:7" x14ac:dyDescent="0.3">
      <c r="A231" s="4" t="s">
        <v>235</v>
      </c>
      <c r="B231" s="5">
        <v>-8.86558400217341E-2</v>
      </c>
      <c r="C231" t="str">
        <f t="shared" si="15"/>
        <v>Peso nodo da cella input H6 a cella hidden layer A3</v>
      </c>
      <c r="D231" t="str">
        <f t="shared" si="16"/>
        <v>H6</v>
      </c>
      <c r="E231" t="str">
        <f t="shared" si="17"/>
        <v>A3</v>
      </c>
      <c r="F231">
        <f t="shared" ca="1" si="18"/>
        <v>1</v>
      </c>
      <c r="G231">
        <f t="shared" ca="1" si="19"/>
        <v>-8.86558400217341E-2</v>
      </c>
    </row>
    <row r="232" spans="1:7" x14ac:dyDescent="0.3">
      <c r="A232" s="4" t="s">
        <v>236</v>
      </c>
      <c r="B232" s="5">
        <v>-0.23333307040544499</v>
      </c>
      <c r="C232" t="str">
        <f t="shared" si="15"/>
        <v>Peso nodo da cella input H6 a cella hidden layer A4</v>
      </c>
      <c r="D232" t="str">
        <f t="shared" si="16"/>
        <v>H6</v>
      </c>
      <c r="E232" t="str">
        <f t="shared" si="17"/>
        <v>A4</v>
      </c>
      <c r="F232">
        <f t="shared" ca="1" si="18"/>
        <v>1</v>
      </c>
      <c r="G232">
        <f t="shared" ca="1" si="19"/>
        <v>-0.23333307040544499</v>
      </c>
    </row>
    <row r="233" spans="1:7" x14ac:dyDescent="0.3">
      <c r="A233" s="4" t="s">
        <v>237</v>
      </c>
      <c r="B233" s="5">
        <v>-2.4418532915520701E-2</v>
      </c>
      <c r="C233" t="str">
        <f t="shared" si="15"/>
        <v>Peso nodo da cella input I6 a cella hidden layer A1</v>
      </c>
      <c r="D233" t="str">
        <f t="shared" si="16"/>
        <v>I6</v>
      </c>
      <c r="E233" t="str">
        <f t="shared" si="17"/>
        <v>A1</v>
      </c>
      <c r="F233">
        <f t="shared" ca="1" si="18"/>
        <v>1</v>
      </c>
      <c r="G233">
        <f t="shared" ca="1" si="19"/>
        <v>-2.4418532915520701E-2</v>
      </c>
    </row>
    <row r="234" spans="1:7" x14ac:dyDescent="0.3">
      <c r="A234" s="4" t="s">
        <v>238</v>
      </c>
      <c r="B234" s="5">
        <v>-5.7465935291682098E-2</v>
      </c>
      <c r="C234" t="str">
        <f t="shared" si="15"/>
        <v>Peso nodo da cella input I6 a cella hidden layer A2</v>
      </c>
      <c r="D234" t="str">
        <f t="shared" si="16"/>
        <v>I6</v>
      </c>
      <c r="E234" t="str">
        <f t="shared" si="17"/>
        <v>A2</v>
      </c>
      <c r="F234">
        <f t="shared" ca="1" si="18"/>
        <v>1</v>
      </c>
      <c r="G234">
        <f t="shared" ca="1" si="19"/>
        <v>-5.7465935291682098E-2</v>
      </c>
    </row>
    <row r="235" spans="1:7" x14ac:dyDescent="0.3">
      <c r="A235" s="4" t="s">
        <v>239</v>
      </c>
      <c r="B235" s="5">
        <v>0.16062603670470099</v>
      </c>
      <c r="C235" t="str">
        <f t="shared" si="15"/>
        <v>Peso nodo da cella input I6 a cella hidden layer A3</v>
      </c>
      <c r="D235" t="str">
        <f t="shared" si="16"/>
        <v>I6</v>
      </c>
      <c r="E235" t="str">
        <f t="shared" si="17"/>
        <v>A3</v>
      </c>
      <c r="F235">
        <f t="shared" ca="1" si="18"/>
        <v>1</v>
      </c>
      <c r="G235">
        <f t="shared" ca="1" si="19"/>
        <v>0.16062603670470099</v>
      </c>
    </row>
    <row r="236" spans="1:7" x14ac:dyDescent="0.3">
      <c r="A236" s="4" t="s">
        <v>240</v>
      </c>
      <c r="B236" s="5">
        <v>-1.39982616405902E-2</v>
      </c>
      <c r="C236" t="str">
        <f t="shared" si="15"/>
        <v>Peso nodo da cella input I6 a cella hidden layer A4</v>
      </c>
      <c r="D236" t="str">
        <f t="shared" si="16"/>
        <v>I6</v>
      </c>
      <c r="E236" t="str">
        <f t="shared" si="17"/>
        <v>A4</v>
      </c>
      <c r="F236">
        <f t="shared" ca="1" si="18"/>
        <v>1</v>
      </c>
      <c r="G236">
        <f t="shared" ca="1" si="19"/>
        <v>-1.39982616405902E-2</v>
      </c>
    </row>
    <row r="237" spans="1:7" x14ac:dyDescent="0.3">
      <c r="A237" s="4" t="s">
        <v>241</v>
      </c>
      <c r="B237" s="5">
        <v>1.0298378170825601E-2</v>
      </c>
      <c r="C237" t="str">
        <f t="shared" si="15"/>
        <v>Peso nodo da cella input J6 a cella hidden layer A1</v>
      </c>
      <c r="D237" t="str">
        <f t="shared" si="16"/>
        <v>J6</v>
      </c>
      <c r="E237" t="str">
        <f t="shared" si="17"/>
        <v>A1</v>
      </c>
      <c r="F237">
        <f t="shared" ca="1" si="18"/>
        <v>1</v>
      </c>
      <c r="G237">
        <f t="shared" ca="1" si="19"/>
        <v>1.0298378170825601E-2</v>
      </c>
    </row>
    <row r="238" spans="1:7" x14ac:dyDescent="0.3">
      <c r="A238" s="4" t="s">
        <v>242</v>
      </c>
      <c r="B238" s="5">
        <v>-2.91018092596547E-2</v>
      </c>
      <c r="C238" t="str">
        <f t="shared" si="15"/>
        <v>Peso nodo da cella input J6 a cella hidden layer A2</v>
      </c>
      <c r="D238" t="str">
        <f t="shared" si="16"/>
        <v>J6</v>
      </c>
      <c r="E238" t="str">
        <f t="shared" si="17"/>
        <v>A2</v>
      </c>
      <c r="F238">
        <f t="shared" ca="1" si="18"/>
        <v>1</v>
      </c>
      <c r="G238">
        <f t="shared" ca="1" si="19"/>
        <v>-2.91018092596547E-2</v>
      </c>
    </row>
    <row r="239" spans="1:7" x14ac:dyDescent="0.3">
      <c r="A239" s="4" t="s">
        <v>243</v>
      </c>
      <c r="B239" s="5">
        <v>0.12560195433146501</v>
      </c>
      <c r="C239" t="str">
        <f t="shared" si="15"/>
        <v>Peso nodo da cella input J6 a cella hidden layer A3</v>
      </c>
      <c r="D239" t="str">
        <f t="shared" si="16"/>
        <v>J6</v>
      </c>
      <c r="E239" t="str">
        <f t="shared" si="17"/>
        <v>A3</v>
      </c>
      <c r="F239">
        <f t="shared" ca="1" si="18"/>
        <v>1</v>
      </c>
      <c r="G239">
        <f t="shared" ca="1" si="19"/>
        <v>0.12560195433146501</v>
      </c>
    </row>
    <row r="240" spans="1:7" x14ac:dyDescent="0.3">
      <c r="A240" s="4" t="s">
        <v>244</v>
      </c>
      <c r="B240" s="5">
        <v>1.31654909053011E-2</v>
      </c>
      <c r="C240" t="str">
        <f t="shared" si="15"/>
        <v>Peso nodo da cella input J6 a cella hidden layer A4</v>
      </c>
      <c r="D240" t="str">
        <f t="shared" si="16"/>
        <v>J6</v>
      </c>
      <c r="E240" t="str">
        <f t="shared" si="17"/>
        <v>A4</v>
      </c>
      <c r="F240">
        <f t="shared" ca="1" si="18"/>
        <v>1</v>
      </c>
      <c r="G240">
        <f t="shared" ca="1" si="19"/>
        <v>1.31654909053011E-2</v>
      </c>
    </row>
    <row r="241" spans="1:7" x14ac:dyDescent="0.3">
      <c r="A241" s="4" t="s">
        <v>245</v>
      </c>
      <c r="B241" s="5">
        <v>0.33039572464461803</v>
      </c>
      <c r="C241" t="str">
        <f t="shared" si="15"/>
        <v>Peso nodo da cella input A7 a cella hidden layer A1</v>
      </c>
      <c r="D241" t="str">
        <f t="shared" si="16"/>
        <v>A7</v>
      </c>
      <c r="E241" t="str">
        <f t="shared" si="17"/>
        <v>A1</v>
      </c>
      <c r="F241">
        <f t="shared" ca="1" si="18"/>
        <v>0</v>
      </c>
      <c r="G241">
        <f t="shared" ca="1" si="19"/>
        <v>0</v>
      </c>
    </row>
    <row r="242" spans="1:7" x14ac:dyDescent="0.3">
      <c r="A242" s="4" t="s">
        <v>246</v>
      </c>
      <c r="B242" s="5">
        <v>-4.5280590208448802E-2</v>
      </c>
      <c r="C242" t="str">
        <f t="shared" si="15"/>
        <v>Peso nodo da cella input A7 a cella hidden layer A2</v>
      </c>
      <c r="D242" t="str">
        <f t="shared" si="16"/>
        <v>A7</v>
      </c>
      <c r="E242" t="str">
        <f t="shared" si="17"/>
        <v>A2</v>
      </c>
      <c r="F242">
        <f t="shared" ca="1" si="18"/>
        <v>0</v>
      </c>
      <c r="G242">
        <f t="shared" ca="1" si="19"/>
        <v>0</v>
      </c>
    </row>
    <row r="243" spans="1:7" x14ac:dyDescent="0.3">
      <c r="A243" s="4" t="s">
        <v>247</v>
      </c>
      <c r="B243" s="5">
        <v>-7.5979215857216204E-2</v>
      </c>
      <c r="C243" t="str">
        <f t="shared" si="15"/>
        <v>Peso nodo da cella input A7 a cella hidden layer A3</v>
      </c>
      <c r="D243" t="str">
        <f t="shared" si="16"/>
        <v>A7</v>
      </c>
      <c r="E243" t="str">
        <f t="shared" si="17"/>
        <v>A3</v>
      </c>
      <c r="F243">
        <f t="shared" ca="1" si="18"/>
        <v>0</v>
      </c>
      <c r="G243">
        <f t="shared" ca="1" si="19"/>
        <v>0</v>
      </c>
    </row>
    <row r="244" spans="1:7" x14ac:dyDescent="0.3">
      <c r="A244" s="4" t="s">
        <v>248</v>
      </c>
      <c r="B244" s="5">
        <v>-9.77834842139014E-2</v>
      </c>
      <c r="C244" t="str">
        <f t="shared" si="15"/>
        <v>Peso nodo da cella input A7 a cella hidden layer A4</v>
      </c>
      <c r="D244" t="str">
        <f t="shared" si="16"/>
        <v>A7</v>
      </c>
      <c r="E244" t="str">
        <f t="shared" si="17"/>
        <v>A4</v>
      </c>
      <c r="F244">
        <f t="shared" ca="1" si="18"/>
        <v>0</v>
      </c>
      <c r="G244">
        <f t="shared" ca="1" si="19"/>
        <v>0</v>
      </c>
    </row>
    <row r="245" spans="1:7" x14ac:dyDescent="0.3">
      <c r="A245" s="4" t="s">
        <v>249</v>
      </c>
      <c r="B245" s="5">
        <v>8.8535694167686599E-3</v>
      </c>
      <c r="C245" t="str">
        <f t="shared" si="15"/>
        <v>Peso nodo da cella input B7 a cella hidden layer A1</v>
      </c>
      <c r="D245" t="str">
        <f t="shared" si="16"/>
        <v>B7</v>
      </c>
      <c r="E245" t="str">
        <f t="shared" si="17"/>
        <v>A1</v>
      </c>
      <c r="F245">
        <f t="shared" ca="1" si="18"/>
        <v>0</v>
      </c>
      <c r="G245">
        <f t="shared" ca="1" si="19"/>
        <v>0</v>
      </c>
    </row>
    <row r="246" spans="1:7" x14ac:dyDescent="0.3">
      <c r="A246" s="4" t="s">
        <v>250</v>
      </c>
      <c r="B246" s="5">
        <v>-5.8179563299400203E-2</v>
      </c>
      <c r="C246" t="str">
        <f t="shared" si="15"/>
        <v>Peso nodo da cella input B7 a cella hidden layer A2</v>
      </c>
      <c r="D246" t="str">
        <f t="shared" si="16"/>
        <v>B7</v>
      </c>
      <c r="E246" t="str">
        <f t="shared" si="17"/>
        <v>A2</v>
      </c>
      <c r="F246">
        <f t="shared" ca="1" si="18"/>
        <v>0</v>
      </c>
      <c r="G246">
        <f t="shared" ca="1" si="19"/>
        <v>0</v>
      </c>
    </row>
    <row r="247" spans="1:7" x14ac:dyDescent="0.3">
      <c r="A247" s="4" t="s">
        <v>251</v>
      </c>
      <c r="B247" s="5">
        <v>0.168412343236026</v>
      </c>
      <c r="C247" t="str">
        <f t="shared" si="15"/>
        <v>Peso nodo da cella input B7 a cella hidden layer A3</v>
      </c>
      <c r="D247" t="str">
        <f t="shared" si="16"/>
        <v>B7</v>
      </c>
      <c r="E247" t="str">
        <f t="shared" si="17"/>
        <v>A3</v>
      </c>
      <c r="F247">
        <f t="shared" ca="1" si="18"/>
        <v>0</v>
      </c>
      <c r="G247">
        <f t="shared" ca="1" si="19"/>
        <v>0</v>
      </c>
    </row>
    <row r="248" spans="1:7" x14ac:dyDescent="0.3">
      <c r="A248" s="4" t="s">
        <v>252</v>
      </c>
      <c r="B248" s="5">
        <v>-3.3234539033683598E-2</v>
      </c>
      <c r="C248" t="str">
        <f t="shared" si="15"/>
        <v>Peso nodo da cella input B7 a cella hidden layer A4</v>
      </c>
      <c r="D248" t="str">
        <f t="shared" si="16"/>
        <v>B7</v>
      </c>
      <c r="E248" t="str">
        <f t="shared" si="17"/>
        <v>A4</v>
      </c>
      <c r="F248">
        <f t="shared" ca="1" si="18"/>
        <v>0</v>
      </c>
      <c r="G248">
        <f t="shared" ca="1" si="19"/>
        <v>0</v>
      </c>
    </row>
    <row r="249" spans="1:7" x14ac:dyDescent="0.3">
      <c r="A249" s="4" t="s">
        <v>253</v>
      </c>
      <c r="B249" s="5">
        <v>-0.13327305434098599</v>
      </c>
      <c r="C249" t="str">
        <f t="shared" si="15"/>
        <v>Peso nodo da cella input C7 a cella hidden layer A1</v>
      </c>
      <c r="D249" t="str">
        <f t="shared" si="16"/>
        <v>C7</v>
      </c>
      <c r="E249" t="str">
        <f t="shared" si="17"/>
        <v>A1</v>
      </c>
      <c r="F249">
        <f t="shared" ca="1" si="18"/>
        <v>0</v>
      </c>
      <c r="G249">
        <f t="shared" ca="1" si="19"/>
        <v>0</v>
      </c>
    </row>
    <row r="250" spans="1:7" x14ac:dyDescent="0.3">
      <c r="A250" s="4" t="s">
        <v>254</v>
      </c>
      <c r="B250" s="5">
        <v>0.14350124063421299</v>
      </c>
      <c r="C250" t="str">
        <f t="shared" si="15"/>
        <v>Peso nodo da cella input C7 a cella hidden layer A2</v>
      </c>
      <c r="D250" t="str">
        <f t="shared" si="16"/>
        <v>C7</v>
      </c>
      <c r="E250" t="str">
        <f t="shared" si="17"/>
        <v>A2</v>
      </c>
      <c r="F250">
        <f t="shared" ca="1" si="18"/>
        <v>0</v>
      </c>
      <c r="G250">
        <f t="shared" ca="1" si="19"/>
        <v>0</v>
      </c>
    </row>
    <row r="251" spans="1:7" x14ac:dyDescent="0.3">
      <c r="A251" s="4" t="s">
        <v>255</v>
      </c>
      <c r="B251" s="5">
        <v>0.13333368578560001</v>
      </c>
      <c r="C251" t="str">
        <f t="shared" si="15"/>
        <v>Peso nodo da cella input C7 a cella hidden layer A3</v>
      </c>
      <c r="D251" t="str">
        <f t="shared" si="16"/>
        <v>C7</v>
      </c>
      <c r="E251" t="str">
        <f t="shared" si="17"/>
        <v>A3</v>
      </c>
      <c r="F251">
        <f t="shared" ca="1" si="18"/>
        <v>0</v>
      </c>
      <c r="G251">
        <f t="shared" ca="1" si="19"/>
        <v>0</v>
      </c>
    </row>
    <row r="252" spans="1:7" x14ac:dyDescent="0.3">
      <c r="A252" s="4" t="s">
        <v>256</v>
      </c>
      <c r="B252" s="5">
        <v>-0.13627113959061399</v>
      </c>
      <c r="C252" t="str">
        <f t="shared" si="15"/>
        <v>Peso nodo da cella input C7 a cella hidden layer A4</v>
      </c>
      <c r="D252" t="str">
        <f t="shared" si="16"/>
        <v>C7</v>
      </c>
      <c r="E252" t="str">
        <f t="shared" si="17"/>
        <v>A4</v>
      </c>
      <c r="F252">
        <f t="shared" ca="1" si="18"/>
        <v>0</v>
      </c>
      <c r="G252">
        <f t="shared" ca="1" si="19"/>
        <v>0</v>
      </c>
    </row>
    <row r="253" spans="1:7" x14ac:dyDescent="0.3">
      <c r="A253" s="4" t="s">
        <v>257</v>
      </c>
      <c r="B253" s="5">
        <v>7.09546115067822E-2</v>
      </c>
      <c r="C253" t="str">
        <f t="shared" si="15"/>
        <v>Peso nodo da cella input D7 a cella hidden layer A1</v>
      </c>
      <c r="D253" t="str">
        <f t="shared" si="16"/>
        <v>D7</v>
      </c>
      <c r="E253" t="str">
        <f t="shared" si="17"/>
        <v>A1</v>
      </c>
      <c r="F253">
        <f t="shared" ca="1" si="18"/>
        <v>0</v>
      </c>
      <c r="G253">
        <f t="shared" ca="1" si="19"/>
        <v>0</v>
      </c>
    </row>
    <row r="254" spans="1:7" x14ac:dyDescent="0.3">
      <c r="A254" s="4" t="s">
        <v>258</v>
      </c>
      <c r="B254" s="5">
        <v>0.36161735307273002</v>
      </c>
      <c r="C254" t="str">
        <f t="shared" si="15"/>
        <v>Peso nodo da cella input D7 a cella hidden layer A2</v>
      </c>
      <c r="D254" t="str">
        <f t="shared" si="16"/>
        <v>D7</v>
      </c>
      <c r="E254" t="str">
        <f t="shared" si="17"/>
        <v>A2</v>
      </c>
      <c r="F254">
        <f t="shared" ca="1" si="18"/>
        <v>0</v>
      </c>
      <c r="G254">
        <f t="shared" ca="1" si="19"/>
        <v>0</v>
      </c>
    </row>
    <row r="255" spans="1:7" x14ac:dyDescent="0.3">
      <c r="A255" s="4" t="s">
        <v>259</v>
      </c>
      <c r="B255" s="5">
        <v>-0.243325674434578</v>
      </c>
      <c r="C255" t="str">
        <f t="shared" si="15"/>
        <v>Peso nodo da cella input D7 a cella hidden layer A3</v>
      </c>
      <c r="D255" t="str">
        <f t="shared" si="16"/>
        <v>D7</v>
      </c>
      <c r="E255" t="str">
        <f t="shared" si="17"/>
        <v>A3</v>
      </c>
      <c r="F255">
        <f t="shared" ca="1" si="18"/>
        <v>0</v>
      </c>
      <c r="G255">
        <f t="shared" ca="1" si="19"/>
        <v>0</v>
      </c>
    </row>
    <row r="256" spans="1:7" x14ac:dyDescent="0.3">
      <c r="A256" s="4" t="s">
        <v>260</v>
      </c>
      <c r="B256" s="5">
        <v>-1.9523181356231298E-2</v>
      </c>
      <c r="C256" t="str">
        <f t="shared" si="15"/>
        <v>Peso nodo da cella input D7 a cella hidden layer A4</v>
      </c>
      <c r="D256" t="str">
        <f t="shared" si="16"/>
        <v>D7</v>
      </c>
      <c r="E256" t="str">
        <f t="shared" si="17"/>
        <v>A4</v>
      </c>
      <c r="F256">
        <f t="shared" ca="1" si="18"/>
        <v>0</v>
      </c>
      <c r="G256">
        <f t="shared" ca="1" si="19"/>
        <v>0</v>
      </c>
    </row>
    <row r="257" spans="1:7" x14ac:dyDescent="0.3">
      <c r="A257" s="4" t="s">
        <v>261</v>
      </c>
      <c r="B257" s="5">
        <v>6.0228493464521603E-2</v>
      </c>
      <c r="C257" t="str">
        <f t="shared" si="15"/>
        <v>Peso nodo da cella input E7 a cella hidden layer A1</v>
      </c>
      <c r="D257" t="str">
        <f t="shared" si="16"/>
        <v>E7</v>
      </c>
      <c r="E257" t="str">
        <f t="shared" si="17"/>
        <v>A1</v>
      </c>
      <c r="F257">
        <f t="shared" ca="1" si="18"/>
        <v>1</v>
      </c>
      <c r="G257">
        <f t="shared" ca="1" si="19"/>
        <v>6.0228493464521603E-2</v>
      </c>
    </row>
    <row r="258" spans="1:7" x14ac:dyDescent="0.3">
      <c r="A258" s="4" t="s">
        <v>262</v>
      </c>
      <c r="B258" s="5">
        <v>0.34431630350651699</v>
      </c>
      <c r="C258" t="str">
        <f t="shared" ref="C258:C321" si="20">"Peso nodo da cella input "&amp;CHOOSE(VALUE(MID(A258,3,2)),"A","B","C","D","E","F","G","H","I","J")&amp;VALUE(MID(A258,1,2))&amp;" a cella hidden layer A"&amp;MID(A258,8,1)</f>
        <v>Peso nodo da cella input E7 a cella hidden layer A2</v>
      </c>
      <c r="D258" t="str">
        <f t="shared" ref="D258:D321" si="21">CHOOSE(VALUE(MID(A258,3,2)),"A","B","C","D","E","F","G","H","I","J")&amp;VALUE(MID(A258,1,2))</f>
        <v>E7</v>
      </c>
      <c r="E258" t="str">
        <f t="shared" ref="E258:E321" si="22">"A"&amp;MID(A258,8,1)</f>
        <v>A2</v>
      </c>
      <c r="F258">
        <f t="shared" ref="F258:F321" ca="1" si="23">INDIRECT("INPUT!"&amp;D258)</f>
        <v>1</v>
      </c>
      <c r="G258">
        <f t="shared" ref="G258:G321" ca="1" si="24">B258*F258</f>
        <v>0.34431630350651699</v>
      </c>
    </row>
    <row r="259" spans="1:7" x14ac:dyDescent="0.3">
      <c r="A259" s="4" t="s">
        <v>263</v>
      </c>
      <c r="B259" s="5">
        <v>-0.24398525625473</v>
      </c>
      <c r="C259" t="str">
        <f t="shared" si="20"/>
        <v>Peso nodo da cella input E7 a cella hidden layer A3</v>
      </c>
      <c r="D259" t="str">
        <f t="shared" si="21"/>
        <v>E7</v>
      </c>
      <c r="E259" t="str">
        <f t="shared" si="22"/>
        <v>A3</v>
      </c>
      <c r="F259">
        <f t="shared" ca="1" si="23"/>
        <v>1</v>
      </c>
      <c r="G259">
        <f t="shared" ca="1" si="24"/>
        <v>-0.24398525625473</v>
      </c>
    </row>
    <row r="260" spans="1:7" x14ac:dyDescent="0.3">
      <c r="A260" s="4" t="s">
        <v>264</v>
      </c>
      <c r="B260" s="5">
        <v>-1.7323754955223501E-2</v>
      </c>
      <c r="C260" t="str">
        <f t="shared" si="20"/>
        <v>Peso nodo da cella input E7 a cella hidden layer A4</v>
      </c>
      <c r="D260" t="str">
        <f t="shared" si="21"/>
        <v>E7</v>
      </c>
      <c r="E260" t="str">
        <f t="shared" si="22"/>
        <v>A4</v>
      </c>
      <c r="F260">
        <f t="shared" ca="1" si="23"/>
        <v>1</v>
      </c>
      <c r="G260">
        <f t="shared" ca="1" si="24"/>
        <v>-1.7323754955223501E-2</v>
      </c>
    </row>
    <row r="261" spans="1:7" x14ac:dyDescent="0.3">
      <c r="A261" s="4" t="s">
        <v>265</v>
      </c>
      <c r="B261" s="5">
        <v>4.2606156652234599E-2</v>
      </c>
      <c r="C261" t="str">
        <f t="shared" si="20"/>
        <v>Peso nodo da cella input F7 a cella hidden layer A1</v>
      </c>
      <c r="D261" t="str">
        <f t="shared" si="21"/>
        <v>F7</v>
      </c>
      <c r="E261" t="str">
        <f t="shared" si="22"/>
        <v>A1</v>
      </c>
      <c r="F261">
        <f t="shared" ca="1" si="23"/>
        <v>1</v>
      </c>
      <c r="G261">
        <f t="shared" ca="1" si="24"/>
        <v>4.2606156652234599E-2</v>
      </c>
    </row>
    <row r="262" spans="1:7" x14ac:dyDescent="0.3">
      <c r="A262" s="4" t="s">
        <v>266</v>
      </c>
      <c r="B262" s="5">
        <v>0.29786246432174501</v>
      </c>
      <c r="C262" t="str">
        <f t="shared" si="20"/>
        <v>Peso nodo da cella input F7 a cella hidden layer A2</v>
      </c>
      <c r="D262" t="str">
        <f t="shared" si="21"/>
        <v>F7</v>
      </c>
      <c r="E262" t="str">
        <f t="shared" si="22"/>
        <v>A2</v>
      </c>
      <c r="F262">
        <f t="shared" ca="1" si="23"/>
        <v>1</v>
      </c>
      <c r="G262">
        <f t="shared" ca="1" si="24"/>
        <v>0.29786246432174501</v>
      </c>
    </row>
    <row r="263" spans="1:7" x14ac:dyDescent="0.3">
      <c r="A263" s="4" t="s">
        <v>267</v>
      </c>
      <c r="B263" s="5">
        <v>-0.22892592141186199</v>
      </c>
      <c r="C263" t="str">
        <f t="shared" si="20"/>
        <v>Peso nodo da cella input F7 a cella hidden layer A3</v>
      </c>
      <c r="D263" t="str">
        <f t="shared" si="21"/>
        <v>F7</v>
      </c>
      <c r="E263" t="str">
        <f t="shared" si="22"/>
        <v>A3</v>
      </c>
      <c r="F263">
        <f t="shared" ca="1" si="23"/>
        <v>1</v>
      </c>
      <c r="G263">
        <f t="shared" ca="1" si="24"/>
        <v>-0.22892592141186199</v>
      </c>
    </row>
    <row r="264" spans="1:7" x14ac:dyDescent="0.3">
      <c r="A264" s="4" t="s">
        <v>268</v>
      </c>
      <c r="B264" s="5">
        <v>-1.08978229162242E-2</v>
      </c>
      <c r="C264" t="str">
        <f t="shared" si="20"/>
        <v>Peso nodo da cella input F7 a cella hidden layer A4</v>
      </c>
      <c r="D264" t="str">
        <f t="shared" si="21"/>
        <v>F7</v>
      </c>
      <c r="E264" t="str">
        <f t="shared" si="22"/>
        <v>A4</v>
      </c>
      <c r="F264">
        <f t="shared" ca="1" si="23"/>
        <v>1</v>
      </c>
      <c r="G264">
        <f t="shared" ca="1" si="24"/>
        <v>-1.08978229162242E-2</v>
      </c>
    </row>
    <row r="265" spans="1:7" x14ac:dyDescent="0.3">
      <c r="A265" s="4" t="s">
        <v>269</v>
      </c>
      <c r="B265" s="5">
        <v>8.1960099535799899E-2</v>
      </c>
      <c r="C265" t="str">
        <f t="shared" si="20"/>
        <v>Peso nodo da cella input G7 a cella hidden layer A1</v>
      </c>
      <c r="D265" t="str">
        <f t="shared" si="21"/>
        <v>G7</v>
      </c>
      <c r="E265" t="str">
        <f t="shared" si="22"/>
        <v>A1</v>
      </c>
      <c r="F265">
        <f t="shared" ca="1" si="23"/>
        <v>0</v>
      </c>
      <c r="G265">
        <f t="shared" ca="1" si="24"/>
        <v>0</v>
      </c>
    </row>
    <row r="266" spans="1:7" x14ac:dyDescent="0.3">
      <c r="A266" s="4" t="s">
        <v>270</v>
      </c>
      <c r="B266" s="5">
        <v>0.35110243211006698</v>
      </c>
      <c r="C266" t="str">
        <f t="shared" si="20"/>
        <v>Peso nodo da cella input G7 a cella hidden layer A2</v>
      </c>
      <c r="D266" t="str">
        <f t="shared" si="21"/>
        <v>G7</v>
      </c>
      <c r="E266" t="str">
        <f t="shared" si="22"/>
        <v>A2</v>
      </c>
      <c r="F266">
        <f t="shared" ca="1" si="23"/>
        <v>0</v>
      </c>
      <c r="G266">
        <f t="shared" ca="1" si="24"/>
        <v>0</v>
      </c>
    </row>
    <row r="267" spans="1:7" x14ac:dyDescent="0.3">
      <c r="A267" s="4" t="s">
        <v>271</v>
      </c>
      <c r="B267" s="5">
        <v>-0.24323967360572599</v>
      </c>
      <c r="C267" t="str">
        <f t="shared" si="20"/>
        <v>Peso nodo da cella input G7 a cella hidden layer A3</v>
      </c>
      <c r="D267" t="str">
        <f t="shared" si="21"/>
        <v>G7</v>
      </c>
      <c r="E267" t="str">
        <f t="shared" si="22"/>
        <v>A3</v>
      </c>
      <c r="F267">
        <f t="shared" ca="1" si="23"/>
        <v>0</v>
      </c>
      <c r="G267">
        <f t="shared" ca="1" si="24"/>
        <v>0</v>
      </c>
    </row>
    <row r="268" spans="1:7" x14ac:dyDescent="0.3">
      <c r="A268" s="4" t="s">
        <v>272</v>
      </c>
      <c r="B268" s="5">
        <v>-2.73442514617687E-2</v>
      </c>
      <c r="C268" t="str">
        <f t="shared" si="20"/>
        <v>Peso nodo da cella input G7 a cella hidden layer A4</v>
      </c>
      <c r="D268" t="str">
        <f t="shared" si="21"/>
        <v>G7</v>
      </c>
      <c r="E268" t="str">
        <f t="shared" si="22"/>
        <v>A4</v>
      </c>
      <c r="F268">
        <f t="shared" ca="1" si="23"/>
        <v>0</v>
      </c>
      <c r="G268">
        <f t="shared" ca="1" si="24"/>
        <v>0</v>
      </c>
    </row>
    <row r="269" spans="1:7" x14ac:dyDescent="0.3">
      <c r="A269" s="4" t="s">
        <v>273</v>
      </c>
      <c r="B269" s="5">
        <v>-0.15177156165637601</v>
      </c>
      <c r="C269" t="str">
        <f t="shared" si="20"/>
        <v>Peso nodo da cella input H7 a cella hidden layer A1</v>
      </c>
      <c r="D269" t="str">
        <f t="shared" si="21"/>
        <v>H7</v>
      </c>
      <c r="E269" t="str">
        <f t="shared" si="22"/>
        <v>A1</v>
      </c>
      <c r="F269">
        <f t="shared" ca="1" si="23"/>
        <v>0</v>
      </c>
      <c r="G269">
        <f t="shared" ca="1" si="24"/>
        <v>0</v>
      </c>
    </row>
    <row r="270" spans="1:7" x14ac:dyDescent="0.3">
      <c r="A270" s="4" t="s">
        <v>274</v>
      </c>
      <c r="B270" s="5">
        <v>0.15005372899754299</v>
      </c>
      <c r="C270" t="str">
        <f t="shared" si="20"/>
        <v>Peso nodo da cella input H7 a cella hidden layer A2</v>
      </c>
      <c r="D270" t="str">
        <f t="shared" si="21"/>
        <v>H7</v>
      </c>
      <c r="E270" t="str">
        <f t="shared" si="22"/>
        <v>A2</v>
      </c>
      <c r="F270">
        <f t="shared" ca="1" si="23"/>
        <v>0</v>
      </c>
      <c r="G270">
        <f t="shared" ca="1" si="24"/>
        <v>0</v>
      </c>
    </row>
    <row r="271" spans="1:7" x14ac:dyDescent="0.3">
      <c r="A271" s="4" t="s">
        <v>275</v>
      </c>
      <c r="B271" s="5">
        <v>0.13389658705757301</v>
      </c>
      <c r="C271" t="str">
        <f t="shared" si="20"/>
        <v>Peso nodo da cella input H7 a cella hidden layer A3</v>
      </c>
      <c r="D271" t="str">
        <f t="shared" si="21"/>
        <v>H7</v>
      </c>
      <c r="E271" t="str">
        <f t="shared" si="22"/>
        <v>A3</v>
      </c>
      <c r="F271">
        <f t="shared" ca="1" si="23"/>
        <v>0</v>
      </c>
      <c r="G271">
        <f t="shared" ca="1" si="24"/>
        <v>0</v>
      </c>
    </row>
    <row r="272" spans="1:7" x14ac:dyDescent="0.3">
      <c r="A272" s="4" t="s">
        <v>276</v>
      </c>
      <c r="B272" s="5">
        <v>-0.185374661182205</v>
      </c>
      <c r="C272" t="str">
        <f t="shared" si="20"/>
        <v>Peso nodo da cella input H7 a cella hidden layer A4</v>
      </c>
      <c r="D272" t="str">
        <f t="shared" si="21"/>
        <v>H7</v>
      </c>
      <c r="E272" t="str">
        <f t="shared" si="22"/>
        <v>A4</v>
      </c>
      <c r="F272">
        <f t="shared" ca="1" si="23"/>
        <v>0</v>
      </c>
      <c r="G272">
        <f t="shared" ca="1" si="24"/>
        <v>0</v>
      </c>
    </row>
    <row r="273" spans="1:7" x14ac:dyDescent="0.3">
      <c r="A273" s="4" t="s">
        <v>277</v>
      </c>
      <c r="B273" s="5">
        <v>-1.61872807292468E-2</v>
      </c>
      <c r="C273" t="str">
        <f t="shared" si="20"/>
        <v>Peso nodo da cella input I7 a cella hidden layer A1</v>
      </c>
      <c r="D273" t="str">
        <f t="shared" si="21"/>
        <v>I7</v>
      </c>
      <c r="E273" t="str">
        <f t="shared" si="22"/>
        <v>A1</v>
      </c>
      <c r="F273">
        <f t="shared" ca="1" si="23"/>
        <v>0</v>
      </c>
      <c r="G273">
        <f t="shared" ca="1" si="24"/>
        <v>0</v>
      </c>
    </row>
    <row r="274" spans="1:7" x14ac:dyDescent="0.3">
      <c r="A274" s="4" t="s">
        <v>278</v>
      </c>
      <c r="B274" s="5">
        <v>-5.0075987091314299E-2</v>
      </c>
      <c r="C274" t="str">
        <f t="shared" si="20"/>
        <v>Peso nodo da cella input I7 a cella hidden layer A2</v>
      </c>
      <c r="D274" t="str">
        <f t="shared" si="21"/>
        <v>I7</v>
      </c>
      <c r="E274" t="str">
        <f t="shared" si="22"/>
        <v>A2</v>
      </c>
      <c r="F274">
        <f t="shared" ca="1" si="23"/>
        <v>0</v>
      </c>
      <c r="G274">
        <f t="shared" ca="1" si="24"/>
        <v>0</v>
      </c>
    </row>
    <row r="275" spans="1:7" x14ac:dyDescent="0.3">
      <c r="A275" s="4" t="s">
        <v>279</v>
      </c>
      <c r="B275" s="5">
        <v>0.15612475427619699</v>
      </c>
      <c r="C275" t="str">
        <f t="shared" si="20"/>
        <v>Peso nodo da cella input I7 a cella hidden layer A3</v>
      </c>
      <c r="D275" t="str">
        <f t="shared" si="21"/>
        <v>I7</v>
      </c>
      <c r="E275" t="str">
        <f t="shared" si="22"/>
        <v>A3</v>
      </c>
      <c r="F275">
        <f t="shared" ca="1" si="23"/>
        <v>0</v>
      </c>
      <c r="G275">
        <f t="shared" ca="1" si="24"/>
        <v>0</v>
      </c>
    </row>
    <row r="276" spans="1:7" x14ac:dyDescent="0.3">
      <c r="A276" s="4" t="s">
        <v>280</v>
      </c>
      <c r="B276" s="5">
        <v>-3.7455365054482097E-2</v>
      </c>
      <c r="C276" t="str">
        <f t="shared" si="20"/>
        <v>Peso nodo da cella input I7 a cella hidden layer A4</v>
      </c>
      <c r="D276" t="str">
        <f t="shared" si="21"/>
        <v>I7</v>
      </c>
      <c r="E276" t="str">
        <f t="shared" si="22"/>
        <v>A4</v>
      </c>
      <c r="F276">
        <f t="shared" ca="1" si="23"/>
        <v>0</v>
      </c>
      <c r="G276">
        <f t="shared" ca="1" si="24"/>
        <v>0</v>
      </c>
    </row>
    <row r="277" spans="1:7" x14ac:dyDescent="0.3">
      <c r="A277" s="4" t="s">
        <v>281</v>
      </c>
      <c r="B277" s="5">
        <v>0.33144208818008303</v>
      </c>
      <c r="C277" t="str">
        <f t="shared" si="20"/>
        <v>Peso nodo da cella input J7 a cella hidden layer A1</v>
      </c>
      <c r="D277" t="str">
        <f t="shared" si="21"/>
        <v>J7</v>
      </c>
      <c r="E277" t="str">
        <f t="shared" si="22"/>
        <v>A1</v>
      </c>
      <c r="F277">
        <f t="shared" ca="1" si="23"/>
        <v>0</v>
      </c>
      <c r="G277">
        <f t="shared" ca="1" si="24"/>
        <v>0</v>
      </c>
    </row>
    <row r="278" spans="1:7" x14ac:dyDescent="0.3">
      <c r="A278" s="4" t="s">
        <v>282</v>
      </c>
      <c r="B278" s="5">
        <v>-9.2519012885474393E-3</v>
      </c>
      <c r="C278" t="str">
        <f t="shared" si="20"/>
        <v>Peso nodo da cella input J7 a cella hidden layer A2</v>
      </c>
      <c r="D278" t="str">
        <f t="shared" si="21"/>
        <v>J7</v>
      </c>
      <c r="E278" t="str">
        <f t="shared" si="22"/>
        <v>A2</v>
      </c>
      <c r="F278">
        <f t="shared" ca="1" si="23"/>
        <v>0</v>
      </c>
      <c r="G278">
        <f t="shared" ca="1" si="24"/>
        <v>0</v>
      </c>
    </row>
    <row r="279" spans="1:7" x14ac:dyDescent="0.3">
      <c r="A279" s="4" t="s">
        <v>283</v>
      </c>
      <c r="B279" s="5">
        <v>-8.6044967245938603E-2</v>
      </c>
      <c r="C279" t="str">
        <f t="shared" si="20"/>
        <v>Peso nodo da cella input J7 a cella hidden layer A3</v>
      </c>
      <c r="D279" t="str">
        <f t="shared" si="21"/>
        <v>J7</v>
      </c>
      <c r="E279" t="str">
        <f t="shared" si="22"/>
        <v>A3</v>
      </c>
      <c r="F279">
        <f t="shared" ca="1" si="23"/>
        <v>0</v>
      </c>
      <c r="G279">
        <f t="shared" ca="1" si="24"/>
        <v>0</v>
      </c>
    </row>
    <row r="280" spans="1:7" x14ac:dyDescent="0.3">
      <c r="A280" s="4" t="s">
        <v>284</v>
      </c>
      <c r="B280" s="5">
        <v>-9.9645041230075102E-2</v>
      </c>
      <c r="C280" t="str">
        <f t="shared" si="20"/>
        <v>Peso nodo da cella input J7 a cella hidden layer A4</v>
      </c>
      <c r="D280" t="str">
        <f t="shared" si="21"/>
        <v>J7</v>
      </c>
      <c r="E280" t="str">
        <f t="shared" si="22"/>
        <v>A4</v>
      </c>
      <c r="F280">
        <f t="shared" ca="1" si="23"/>
        <v>0</v>
      </c>
      <c r="G280">
        <f t="shared" ca="1" si="24"/>
        <v>0</v>
      </c>
    </row>
    <row r="281" spans="1:7" x14ac:dyDescent="0.3">
      <c r="A281" s="4" t="s">
        <v>285</v>
      </c>
      <c r="B281" s="5">
        <v>0.12241249291731</v>
      </c>
      <c r="C281" t="str">
        <f t="shared" si="20"/>
        <v>Peso nodo da cella input A8 a cella hidden layer A1</v>
      </c>
      <c r="D281" t="str">
        <f t="shared" si="21"/>
        <v>A8</v>
      </c>
      <c r="E281" t="str">
        <f t="shared" si="22"/>
        <v>A1</v>
      </c>
      <c r="F281">
        <f t="shared" ca="1" si="23"/>
        <v>0</v>
      </c>
      <c r="G281">
        <f t="shared" ca="1" si="24"/>
        <v>0</v>
      </c>
    </row>
    <row r="282" spans="1:7" x14ac:dyDescent="0.3">
      <c r="A282" s="4" t="s">
        <v>286</v>
      </c>
      <c r="B282" s="5">
        <v>-0.15977655607786101</v>
      </c>
      <c r="C282" t="str">
        <f t="shared" si="20"/>
        <v>Peso nodo da cella input A8 a cella hidden layer A2</v>
      </c>
      <c r="D282" t="str">
        <f t="shared" si="21"/>
        <v>A8</v>
      </c>
      <c r="E282" t="str">
        <f t="shared" si="22"/>
        <v>A2</v>
      </c>
      <c r="F282">
        <f t="shared" ca="1" si="23"/>
        <v>0</v>
      </c>
      <c r="G282">
        <f t="shared" ca="1" si="24"/>
        <v>0</v>
      </c>
    </row>
    <row r="283" spans="1:7" x14ac:dyDescent="0.3">
      <c r="A283" s="4" t="s">
        <v>287</v>
      </c>
      <c r="B283" s="5">
        <v>2.6276637262280401E-2</v>
      </c>
      <c r="C283" t="str">
        <f t="shared" si="20"/>
        <v>Peso nodo da cella input A8 a cella hidden layer A3</v>
      </c>
      <c r="D283" t="str">
        <f t="shared" si="21"/>
        <v>A8</v>
      </c>
      <c r="E283" t="str">
        <f t="shared" si="22"/>
        <v>A3</v>
      </c>
      <c r="F283">
        <f t="shared" ca="1" si="23"/>
        <v>0</v>
      </c>
      <c r="G283">
        <f t="shared" ca="1" si="24"/>
        <v>0</v>
      </c>
    </row>
    <row r="284" spans="1:7" x14ac:dyDescent="0.3">
      <c r="A284" s="4" t="s">
        <v>288</v>
      </c>
      <c r="B284" s="5">
        <v>0.13005215361543199</v>
      </c>
      <c r="C284" t="str">
        <f t="shared" si="20"/>
        <v>Peso nodo da cella input A8 a cella hidden layer A4</v>
      </c>
      <c r="D284" t="str">
        <f t="shared" si="21"/>
        <v>A8</v>
      </c>
      <c r="E284" t="str">
        <f t="shared" si="22"/>
        <v>A4</v>
      </c>
      <c r="F284">
        <f t="shared" ca="1" si="23"/>
        <v>0</v>
      </c>
      <c r="G284">
        <f t="shared" ca="1" si="24"/>
        <v>0</v>
      </c>
    </row>
    <row r="285" spans="1:7" x14ac:dyDescent="0.3">
      <c r="A285" s="4" t="s">
        <v>289</v>
      </c>
      <c r="B285" s="5">
        <v>9.8653787555539593E-2</v>
      </c>
      <c r="C285" t="str">
        <f t="shared" si="20"/>
        <v>Peso nodo da cella input B8 a cella hidden layer A1</v>
      </c>
      <c r="D285" t="str">
        <f t="shared" si="21"/>
        <v>B8</v>
      </c>
      <c r="E285" t="str">
        <f t="shared" si="22"/>
        <v>A1</v>
      </c>
      <c r="F285">
        <f t="shared" ca="1" si="23"/>
        <v>0</v>
      </c>
      <c r="G285">
        <f t="shared" ca="1" si="24"/>
        <v>0</v>
      </c>
    </row>
    <row r="286" spans="1:7" x14ac:dyDescent="0.3">
      <c r="A286" s="4" t="s">
        <v>290</v>
      </c>
      <c r="B286" s="5">
        <v>-0.18745332685843299</v>
      </c>
      <c r="C286" t="str">
        <f t="shared" si="20"/>
        <v>Peso nodo da cella input B8 a cella hidden layer A2</v>
      </c>
      <c r="D286" t="str">
        <f t="shared" si="21"/>
        <v>B8</v>
      </c>
      <c r="E286" t="str">
        <f t="shared" si="22"/>
        <v>A2</v>
      </c>
      <c r="F286">
        <f t="shared" ca="1" si="23"/>
        <v>0</v>
      </c>
      <c r="G286">
        <f t="shared" ca="1" si="24"/>
        <v>0</v>
      </c>
    </row>
    <row r="287" spans="1:7" x14ac:dyDescent="0.3">
      <c r="A287" s="4" t="s">
        <v>291</v>
      </c>
      <c r="B287" s="5">
        <v>2.7581818220875201E-2</v>
      </c>
      <c r="C287" t="str">
        <f t="shared" si="20"/>
        <v>Peso nodo da cella input B8 a cella hidden layer A3</v>
      </c>
      <c r="D287" t="str">
        <f t="shared" si="21"/>
        <v>B8</v>
      </c>
      <c r="E287" t="str">
        <f t="shared" si="22"/>
        <v>A3</v>
      </c>
      <c r="F287">
        <f t="shared" ca="1" si="23"/>
        <v>0</v>
      </c>
      <c r="G287">
        <f t="shared" ca="1" si="24"/>
        <v>0</v>
      </c>
    </row>
    <row r="288" spans="1:7" x14ac:dyDescent="0.3">
      <c r="A288" s="4" t="s">
        <v>292</v>
      </c>
      <c r="B288" s="5">
        <v>8.6576292949857997E-2</v>
      </c>
      <c r="C288" t="str">
        <f t="shared" si="20"/>
        <v>Peso nodo da cella input B8 a cella hidden layer A4</v>
      </c>
      <c r="D288" t="str">
        <f t="shared" si="21"/>
        <v>B8</v>
      </c>
      <c r="E288" t="str">
        <f t="shared" si="22"/>
        <v>A4</v>
      </c>
      <c r="F288">
        <f t="shared" ca="1" si="23"/>
        <v>0</v>
      </c>
      <c r="G288">
        <f t="shared" ca="1" si="24"/>
        <v>0</v>
      </c>
    </row>
    <row r="289" spans="1:7" x14ac:dyDescent="0.3">
      <c r="A289" s="4" t="s">
        <v>293</v>
      </c>
      <c r="B289" s="5">
        <v>-0.46983975696900898</v>
      </c>
      <c r="C289" t="str">
        <f t="shared" si="20"/>
        <v>Peso nodo da cella input C8 a cella hidden layer A1</v>
      </c>
      <c r="D289" t="str">
        <f t="shared" si="21"/>
        <v>C8</v>
      </c>
      <c r="E289" t="str">
        <f t="shared" si="22"/>
        <v>A1</v>
      </c>
      <c r="F289">
        <f t="shared" ca="1" si="23"/>
        <v>0</v>
      </c>
      <c r="G289">
        <f t="shared" ca="1" si="24"/>
        <v>0</v>
      </c>
    </row>
    <row r="290" spans="1:7" x14ac:dyDescent="0.3">
      <c r="A290" s="4" t="s">
        <v>294</v>
      </c>
      <c r="B290" s="5">
        <v>0.18835567395028499</v>
      </c>
      <c r="C290" t="str">
        <f t="shared" si="20"/>
        <v>Peso nodo da cella input C8 a cella hidden layer A2</v>
      </c>
      <c r="D290" t="str">
        <f t="shared" si="21"/>
        <v>C8</v>
      </c>
      <c r="E290" t="str">
        <f t="shared" si="22"/>
        <v>A2</v>
      </c>
      <c r="F290">
        <f t="shared" ca="1" si="23"/>
        <v>0</v>
      </c>
      <c r="G290">
        <f t="shared" ca="1" si="24"/>
        <v>0</v>
      </c>
    </row>
    <row r="291" spans="1:7" x14ac:dyDescent="0.3">
      <c r="A291" s="4" t="s">
        <v>295</v>
      </c>
      <c r="B291" s="5">
        <v>0.115653835496924</v>
      </c>
      <c r="C291" t="str">
        <f t="shared" si="20"/>
        <v>Peso nodo da cella input C8 a cella hidden layer A3</v>
      </c>
      <c r="D291" t="str">
        <f t="shared" si="21"/>
        <v>C8</v>
      </c>
      <c r="E291" t="str">
        <f t="shared" si="22"/>
        <v>A3</v>
      </c>
      <c r="F291">
        <f t="shared" ca="1" si="23"/>
        <v>0</v>
      </c>
      <c r="G291">
        <f t="shared" ca="1" si="24"/>
        <v>0</v>
      </c>
    </row>
    <row r="292" spans="1:7" x14ac:dyDescent="0.3">
      <c r="A292" s="4" t="s">
        <v>296</v>
      </c>
      <c r="B292" s="5">
        <v>0.24061138908481</v>
      </c>
      <c r="C292" t="str">
        <f t="shared" si="20"/>
        <v>Peso nodo da cella input C8 a cella hidden layer A4</v>
      </c>
      <c r="D292" t="str">
        <f t="shared" si="21"/>
        <v>C8</v>
      </c>
      <c r="E292" t="str">
        <f t="shared" si="22"/>
        <v>A4</v>
      </c>
      <c r="F292">
        <f t="shared" ca="1" si="23"/>
        <v>0</v>
      </c>
      <c r="G292">
        <f t="shared" ca="1" si="24"/>
        <v>0</v>
      </c>
    </row>
    <row r="293" spans="1:7" x14ac:dyDescent="0.3">
      <c r="A293" s="4" t="s">
        <v>297</v>
      </c>
      <c r="B293" s="5">
        <v>-0.24396334881562401</v>
      </c>
      <c r="C293" t="str">
        <f t="shared" si="20"/>
        <v>Peso nodo da cella input D8 a cella hidden layer A1</v>
      </c>
      <c r="D293" t="str">
        <f t="shared" si="21"/>
        <v>D8</v>
      </c>
      <c r="E293" t="str">
        <f t="shared" si="22"/>
        <v>A1</v>
      </c>
      <c r="F293">
        <f t="shared" ca="1" si="23"/>
        <v>0</v>
      </c>
      <c r="G293">
        <f t="shared" ca="1" si="24"/>
        <v>0</v>
      </c>
    </row>
    <row r="294" spans="1:7" x14ac:dyDescent="0.3">
      <c r="A294" s="4" t="s">
        <v>298</v>
      </c>
      <c r="B294" s="5">
        <v>0.28496855705776802</v>
      </c>
      <c r="C294" t="str">
        <f t="shared" si="20"/>
        <v>Peso nodo da cella input D8 a cella hidden layer A2</v>
      </c>
      <c r="D294" t="str">
        <f t="shared" si="21"/>
        <v>D8</v>
      </c>
      <c r="E294" t="str">
        <f t="shared" si="22"/>
        <v>A2</v>
      </c>
      <c r="F294">
        <f t="shared" ca="1" si="23"/>
        <v>0</v>
      </c>
      <c r="G294">
        <f t="shared" ca="1" si="24"/>
        <v>0</v>
      </c>
    </row>
    <row r="295" spans="1:7" x14ac:dyDescent="0.3">
      <c r="A295" s="4" t="s">
        <v>299</v>
      </c>
      <c r="B295" s="5">
        <v>-2.3921336219654001E-2</v>
      </c>
      <c r="C295" t="str">
        <f t="shared" si="20"/>
        <v>Peso nodo da cella input D8 a cella hidden layer A3</v>
      </c>
      <c r="D295" t="str">
        <f t="shared" si="21"/>
        <v>D8</v>
      </c>
      <c r="E295" t="str">
        <f t="shared" si="22"/>
        <v>A3</v>
      </c>
      <c r="F295">
        <f t="shared" ca="1" si="23"/>
        <v>0</v>
      </c>
      <c r="G295">
        <f t="shared" ca="1" si="24"/>
        <v>0</v>
      </c>
    </row>
    <row r="296" spans="1:7" x14ac:dyDescent="0.3">
      <c r="A296" s="4" t="s">
        <v>300</v>
      </c>
      <c r="B296" s="5">
        <v>4.1561406619950801E-2</v>
      </c>
      <c r="C296" t="str">
        <f t="shared" si="20"/>
        <v>Peso nodo da cella input D8 a cella hidden layer A4</v>
      </c>
      <c r="D296" t="str">
        <f t="shared" si="21"/>
        <v>D8</v>
      </c>
      <c r="E296" t="str">
        <f t="shared" si="22"/>
        <v>A4</v>
      </c>
      <c r="F296">
        <f t="shared" ca="1" si="23"/>
        <v>0</v>
      </c>
      <c r="G296">
        <f t="shared" ca="1" si="24"/>
        <v>0</v>
      </c>
    </row>
    <row r="297" spans="1:7" x14ac:dyDescent="0.3">
      <c r="A297" s="4" t="s">
        <v>301</v>
      </c>
      <c r="B297" s="5">
        <v>0.133576976592514</v>
      </c>
      <c r="C297" t="str">
        <f t="shared" si="20"/>
        <v>Peso nodo da cella input E8 a cella hidden layer A1</v>
      </c>
      <c r="D297" t="str">
        <f t="shared" si="21"/>
        <v>E8</v>
      </c>
      <c r="E297" t="str">
        <f t="shared" si="22"/>
        <v>A1</v>
      </c>
      <c r="F297">
        <f t="shared" ca="1" si="23"/>
        <v>1</v>
      </c>
      <c r="G297">
        <f t="shared" ca="1" si="24"/>
        <v>0.133576976592514</v>
      </c>
    </row>
    <row r="298" spans="1:7" x14ac:dyDescent="0.3">
      <c r="A298" s="4" t="s">
        <v>302</v>
      </c>
      <c r="B298" s="5">
        <v>0.115096309758921</v>
      </c>
      <c r="C298" t="str">
        <f t="shared" si="20"/>
        <v>Peso nodo da cella input E8 a cella hidden layer A2</v>
      </c>
      <c r="D298" t="str">
        <f t="shared" si="21"/>
        <v>E8</v>
      </c>
      <c r="E298" t="str">
        <f t="shared" si="22"/>
        <v>A2</v>
      </c>
      <c r="F298">
        <f t="shared" ca="1" si="23"/>
        <v>1</v>
      </c>
      <c r="G298">
        <f t="shared" ca="1" si="24"/>
        <v>0.115096309758921</v>
      </c>
    </row>
    <row r="299" spans="1:7" x14ac:dyDescent="0.3">
      <c r="A299" s="4" t="s">
        <v>303</v>
      </c>
      <c r="B299" s="5">
        <v>-6.8441369881677497E-2</v>
      </c>
      <c r="C299" t="str">
        <f t="shared" si="20"/>
        <v>Peso nodo da cella input E8 a cella hidden layer A3</v>
      </c>
      <c r="D299" t="str">
        <f t="shared" si="21"/>
        <v>E8</v>
      </c>
      <c r="E299" t="str">
        <f t="shared" si="22"/>
        <v>A3</v>
      </c>
      <c r="F299">
        <f t="shared" ca="1" si="23"/>
        <v>1</v>
      </c>
      <c r="G299">
        <f t="shared" ca="1" si="24"/>
        <v>-6.8441369881677497E-2</v>
      </c>
    </row>
    <row r="300" spans="1:7" x14ac:dyDescent="0.3">
      <c r="A300" s="4" t="s">
        <v>304</v>
      </c>
      <c r="B300" s="5">
        <v>-0.168970817540608</v>
      </c>
      <c r="C300" t="str">
        <f t="shared" si="20"/>
        <v>Peso nodo da cella input E8 a cella hidden layer A4</v>
      </c>
      <c r="D300" t="str">
        <f t="shared" si="21"/>
        <v>E8</v>
      </c>
      <c r="E300" t="str">
        <f t="shared" si="22"/>
        <v>A4</v>
      </c>
      <c r="F300">
        <f t="shared" ca="1" si="23"/>
        <v>1</v>
      </c>
      <c r="G300">
        <f t="shared" ca="1" si="24"/>
        <v>-0.168970817540608</v>
      </c>
    </row>
    <row r="301" spans="1:7" x14ac:dyDescent="0.3">
      <c r="A301" s="4" t="s">
        <v>305</v>
      </c>
      <c r="B301" s="5">
        <v>0.210594930964282</v>
      </c>
      <c r="C301" t="str">
        <f t="shared" si="20"/>
        <v>Peso nodo da cella input F8 a cella hidden layer A1</v>
      </c>
      <c r="D301" t="str">
        <f t="shared" si="21"/>
        <v>F8</v>
      </c>
      <c r="E301" t="str">
        <f t="shared" si="22"/>
        <v>A1</v>
      </c>
      <c r="F301">
        <f t="shared" ca="1" si="23"/>
        <v>1</v>
      </c>
      <c r="G301">
        <f t="shared" ca="1" si="24"/>
        <v>0.210594930964282</v>
      </c>
    </row>
    <row r="302" spans="1:7" x14ac:dyDescent="0.3">
      <c r="A302" s="4" t="s">
        <v>306</v>
      </c>
      <c r="B302" s="5">
        <v>0.14950743193636001</v>
      </c>
      <c r="C302" t="str">
        <f t="shared" si="20"/>
        <v>Peso nodo da cella input F8 a cella hidden layer A2</v>
      </c>
      <c r="D302" t="str">
        <f t="shared" si="21"/>
        <v>F8</v>
      </c>
      <c r="E302" t="str">
        <f t="shared" si="22"/>
        <v>A2</v>
      </c>
      <c r="F302">
        <f t="shared" ca="1" si="23"/>
        <v>1</v>
      </c>
      <c r="G302">
        <f t="shared" ca="1" si="24"/>
        <v>0.14950743193636001</v>
      </c>
    </row>
    <row r="303" spans="1:7" x14ac:dyDescent="0.3">
      <c r="A303" s="4" t="s">
        <v>307</v>
      </c>
      <c r="B303" s="5">
        <v>-9.9660497152972705E-2</v>
      </c>
      <c r="C303" t="str">
        <f t="shared" si="20"/>
        <v>Peso nodo da cella input F8 a cella hidden layer A3</v>
      </c>
      <c r="D303" t="str">
        <f t="shared" si="21"/>
        <v>F8</v>
      </c>
      <c r="E303" t="str">
        <f t="shared" si="22"/>
        <v>A3</v>
      </c>
      <c r="F303">
        <f t="shared" ca="1" si="23"/>
        <v>1</v>
      </c>
      <c r="G303">
        <f t="shared" ca="1" si="24"/>
        <v>-9.9660497152972705E-2</v>
      </c>
    </row>
    <row r="304" spans="1:7" x14ac:dyDescent="0.3">
      <c r="A304" s="4" t="s">
        <v>308</v>
      </c>
      <c r="B304" s="5">
        <v>-0.23275256685297699</v>
      </c>
      <c r="C304" t="str">
        <f t="shared" si="20"/>
        <v>Peso nodo da cella input F8 a cella hidden layer A4</v>
      </c>
      <c r="D304" t="str">
        <f t="shared" si="21"/>
        <v>F8</v>
      </c>
      <c r="E304" t="str">
        <f t="shared" si="22"/>
        <v>A4</v>
      </c>
      <c r="F304">
        <f t="shared" ca="1" si="23"/>
        <v>1</v>
      </c>
      <c r="G304">
        <f t="shared" ca="1" si="24"/>
        <v>-0.23275256685297699</v>
      </c>
    </row>
    <row r="305" spans="1:7" x14ac:dyDescent="0.3">
      <c r="A305" s="4" t="s">
        <v>309</v>
      </c>
      <c r="B305" s="5">
        <v>-0.28331188111387701</v>
      </c>
      <c r="C305" t="str">
        <f t="shared" si="20"/>
        <v>Peso nodo da cella input G8 a cella hidden layer A1</v>
      </c>
      <c r="D305" t="str">
        <f t="shared" si="21"/>
        <v>G8</v>
      </c>
      <c r="E305" t="str">
        <f t="shared" si="22"/>
        <v>A1</v>
      </c>
      <c r="F305">
        <f t="shared" ca="1" si="23"/>
        <v>0</v>
      </c>
      <c r="G305">
        <f t="shared" ca="1" si="24"/>
        <v>0</v>
      </c>
    </row>
    <row r="306" spans="1:7" x14ac:dyDescent="0.3">
      <c r="A306" s="4" t="s">
        <v>310</v>
      </c>
      <c r="B306" s="5">
        <v>0.35636365013391402</v>
      </c>
      <c r="C306" t="str">
        <f t="shared" si="20"/>
        <v>Peso nodo da cella input G8 a cella hidden layer A2</v>
      </c>
      <c r="D306" t="str">
        <f t="shared" si="21"/>
        <v>G8</v>
      </c>
      <c r="E306" t="str">
        <f t="shared" si="22"/>
        <v>A2</v>
      </c>
      <c r="F306">
        <f t="shared" ca="1" si="23"/>
        <v>0</v>
      </c>
      <c r="G306">
        <f t="shared" ca="1" si="24"/>
        <v>0</v>
      </c>
    </row>
    <row r="307" spans="1:7" x14ac:dyDescent="0.3">
      <c r="A307" s="4" t="s">
        <v>311</v>
      </c>
      <c r="B307" s="5">
        <v>-8.6685902240324995E-3</v>
      </c>
      <c r="C307" t="str">
        <f t="shared" si="20"/>
        <v>Peso nodo da cella input G8 a cella hidden layer A3</v>
      </c>
      <c r="D307" t="str">
        <f t="shared" si="21"/>
        <v>G8</v>
      </c>
      <c r="E307" t="str">
        <f t="shared" si="22"/>
        <v>A3</v>
      </c>
      <c r="F307">
        <f t="shared" ca="1" si="23"/>
        <v>0</v>
      </c>
      <c r="G307">
        <f t="shared" ca="1" si="24"/>
        <v>0</v>
      </c>
    </row>
    <row r="308" spans="1:7" x14ac:dyDescent="0.3">
      <c r="A308" s="4" t="s">
        <v>312</v>
      </c>
      <c r="B308" s="5">
        <v>2.4154724314539501E-2</v>
      </c>
      <c r="C308" t="str">
        <f t="shared" si="20"/>
        <v>Peso nodo da cella input G8 a cella hidden layer A4</v>
      </c>
      <c r="D308" t="str">
        <f t="shared" si="21"/>
        <v>G8</v>
      </c>
      <c r="E308" t="str">
        <f t="shared" si="22"/>
        <v>A4</v>
      </c>
      <c r="F308">
        <f t="shared" ca="1" si="23"/>
        <v>0</v>
      </c>
      <c r="G308">
        <f t="shared" ca="1" si="24"/>
        <v>0</v>
      </c>
    </row>
    <row r="309" spans="1:7" x14ac:dyDescent="0.3">
      <c r="A309" s="4" t="s">
        <v>313</v>
      </c>
      <c r="B309" s="5">
        <v>-0.502006812078158</v>
      </c>
      <c r="C309" t="str">
        <f t="shared" si="20"/>
        <v>Peso nodo da cella input H8 a cella hidden layer A1</v>
      </c>
      <c r="D309" t="str">
        <f t="shared" si="21"/>
        <v>H8</v>
      </c>
      <c r="E309" t="str">
        <f t="shared" si="22"/>
        <v>A1</v>
      </c>
      <c r="F309">
        <f t="shared" ca="1" si="23"/>
        <v>0</v>
      </c>
      <c r="G309">
        <f t="shared" ca="1" si="24"/>
        <v>0</v>
      </c>
    </row>
    <row r="310" spans="1:7" x14ac:dyDescent="0.3">
      <c r="A310" s="4" t="s">
        <v>314</v>
      </c>
      <c r="B310" s="5">
        <v>0.213956218197554</v>
      </c>
      <c r="C310" t="str">
        <f t="shared" si="20"/>
        <v>Peso nodo da cella input H8 a cella hidden layer A2</v>
      </c>
      <c r="D310" t="str">
        <f t="shared" si="21"/>
        <v>H8</v>
      </c>
      <c r="E310" t="str">
        <f t="shared" si="22"/>
        <v>A2</v>
      </c>
      <c r="F310">
        <f t="shared" ca="1" si="23"/>
        <v>0</v>
      </c>
      <c r="G310">
        <f t="shared" ca="1" si="24"/>
        <v>0</v>
      </c>
    </row>
    <row r="311" spans="1:7" x14ac:dyDescent="0.3">
      <c r="A311" s="4" t="s">
        <v>315</v>
      </c>
      <c r="B311" s="5">
        <v>0.10479190692894</v>
      </c>
      <c r="C311" t="str">
        <f t="shared" si="20"/>
        <v>Peso nodo da cella input H8 a cella hidden layer A3</v>
      </c>
      <c r="D311" t="str">
        <f t="shared" si="21"/>
        <v>H8</v>
      </c>
      <c r="E311" t="str">
        <f t="shared" si="22"/>
        <v>A3</v>
      </c>
      <c r="F311">
        <f t="shared" ca="1" si="23"/>
        <v>0</v>
      </c>
      <c r="G311">
        <f t="shared" ca="1" si="24"/>
        <v>0</v>
      </c>
    </row>
    <row r="312" spans="1:7" x14ac:dyDescent="0.3">
      <c r="A312" s="4" t="s">
        <v>316</v>
      </c>
      <c r="B312" s="5">
        <v>0.25080729116751599</v>
      </c>
      <c r="C312" t="str">
        <f t="shared" si="20"/>
        <v>Peso nodo da cella input H8 a cella hidden layer A4</v>
      </c>
      <c r="D312" t="str">
        <f t="shared" si="21"/>
        <v>H8</v>
      </c>
      <c r="E312" t="str">
        <f t="shared" si="22"/>
        <v>A4</v>
      </c>
      <c r="F312">
        <f t="shared" ca="1" si="23"/>
        <v>0</v>
      </c>
      <c r="G312">
        <f t="shared" ca="1" si="24"/>
        <v>0</v>
      </c>
    </row>
    <row r="313" spans="1:7" x14ac:dyDescent="0.3">
      <c r="A313" s="4" t="s">
        <v>317</v>
      </c>
      <c r="B313" s="5">
        <v>0.122714377087141</v>
      </c>
      <c r="C313" t="str">
        <f t="shared" si="20"/>
        <v>Peso nodo da cella input I8 a cella hidden layer A1</v>
      </c>
      <c r="D313" t="str">
        <f t="shared" si="21"/>
        <v>I8</v>
      </c>
      <c r="E313" t="str">
        <f t="shared" si="22"/>
        <v>A1</v>
      </c>
      <c r="F313">
        <f t="shared" ca="1" si="23"/>
        <v>0</v>
      </c>
      <c r="G313">
        <f t="shared" ca="1" si="24"/>
        <v>0</v>
      </c>
    </row>
    <row r="314" spans="1:7" x14ac:dyDescent="0.3">
      <c r="A314" s="4" t="s">
        <v>318</v>
      </c>
      <c r="B314" s="5">
        <v>-0.20774584035983501</v>
      </c>
      <c r="C314" t="str">
        <f t="shared" si="20"/>
        <v>Peso nodo da cella input I8 a cella hidden layer A2</v>
      </c>
      <c r="D314" t="str">
        <f t="shared" si="21"/>
        <v>I8</v>
      </c>
      <c r="E314" t="str">
        <f t="shared" si="22"/>
        <v>A2</v>
      </c>
      <c r="F314">
        <f t="shared" ca="1" si="23"/>
        <v>0</v>
      </c>
      <c r="G314">
        <f t="shared" ca="1" si="24"/>
        <v>0</v>
      </c>
    </row>
    <row r="315" spans="1:7" x14ac:dyDescent="0.3">
      <c r="A315" s="4" t="s">
        <v>319</v>
      </c>
      <c r="B315" s="5">
        <v>1.9435181927152999E-2</v>
      </c>
      <c r="C315" t="str">
        <f t="shared" si="20"/>
        <v>Peso nodo da cella input I8 a cella hidden layer A3</v>
      </c>
      <c r="D315" t="str">
        <f t="shared" si="21"/>
        <v>I8</v>
      </c>
      <c r="E315" t="str">
        <f t="shared" si="22"/>
        <v>A3</v>
      </c>
      <c r="F315">
        <f t="shared" ca="1" si="23"/>
        <v>0</v>
      </c>
      <c r="G315">
        <f t="shared" ca="1" si="24"/>
        <v>0</v>
      </c>
    </row>
    <row r="316" spans="1:7" x14ac:dyDescent="0.3">
      <c r="A316" s="4" t="s">
        <v>320</v>
      </c>
      <c r="B316" s="5">
        <v>0.126686922376579</v>
      </c>
      <c r="C316" t="str">
        <f t="shared" si="20"/>
        <v>Peso nodo da cella input I8 a cella hidden layer A4</v>
      </c>
      <c r="D316" t="str">
        <f t="shared" si="21"/>
        <v>I8</v>
      </c>
      <c r="E316" t="str">
        <f t="shared" si="22"/>
        <v>A4</v>
      </c>
      <c r="F316">
        <f t="shared" ca="1" si="23"/>
        <v>0</v>
      </c>
      <c r="G316">
        <f t="shared" ca="1" si="24"/>
        <v>0</v>
      </c>
    </row>
    <row r="317" spans="1:7" x14ac:dyDescent="0.3">
      <c r="A317" s="4" t="s">
        <v>321</v>
      </c>
      <c r="B317" s="5">
        <v>0.135347875789946</v>
      </c>
      <c r="C317" t="str">
        <f t="shared" si="20"/>
        <v>Peso nodo da cella input J8 a cella hidden layer A1</v>
      </c>
      <c r="D317" t="str">
        <f t="shared" si="21"/>
        <v>J8</v>
      </c>
      <c r="E317" t="str">
        <f t="shared" si="22"/>
        <v>A1</v>
      </c>
      <c r="F317">
        <f t="shared" ca="1" si="23"/>
        <v>0</v>
      </c>
      <c r="G317">
        <f t="shared" ca="1" si="24"/>
        <v>0</v>
      </c>
    </row>
    <row r="318" spans="1:7" x14ac:dyDescent="0.3">
      <c r="A318" s="4" t="s">
        <v>322</v>
      </c>
      <c r="B318" s="5">
        <v>-0.190652021906554</v>
      </c>
      <c r="C318" t="str">
        <f t="shared" si="20"/>
        <v>Peso nodo da cella input J8 a cella hidden layer A2</v>
      </c>
      <c r="D318" t="str">
        <f t="shared" si="21"/>
        <v>J8</v>
      </c>
      <c r="E318" t="str">
        <f t="shared" si="22"/>
        <v>A2</v>
      </c>
      <c r="F318">
        <f t="shared" ca="1" si="23"/>
        <v>0</v>
      </c>
      <c r="G318">
        <f t="shared" ca="1" si="24"/>
        <v>0</v>
      </c>
    </row>
    <row r="319" spans="1:7" x14ac:dyDescent="0.3">
      <c r="A319" s="4" t="s">
        <v>323</v>
      </c>
      <c r="B319" s="5">
        <v>2.19350359082887E-2</v>
      </c>
      <c r="C319" t="str">
        <f t="shared" si="20"/>
        <v>Peso nodo da cella input J8 a cella hidden layer A3</v>
      </c>
      <c r="D319" t="str">
        <f t="shared" si="21"/>
        <v>J8</v>
      </c>
      <c r="E319" t="str">
        <f t="shared" si="22"/>
        <v>A3</v>
      </c>
      <c r="F319">
        <f t="shared" ca="1" si="23"/>
        <v>0</v>
      </c>
      <c r="G319">
        <f t="shared" ca="1" si="24"/>
        <v>0</v>
      </c>
    </row>
    <row r="320" spans="1:7" x14ac:dyDescent="0.3">
      <c r="A320" s="4" t="s">
        <v>324</v>
      </c>
      <c r="B320" s="5">
        <v>0.14554672721460399</v>
      </c>
      <c r="C320" t="str">
        <f t="shared" si="20"/>
        <v>Peso nodo da cella input J8 a cella hidden layer A4</v>
      </c>
      <c r="D320" t="str">
        <f t="shared" si="21"/>
        <v>J8</v>
      </c>
      <c r="E320" t="str">
        <f t="shared" si="22"/>
        <v>A4</v>
      </c>
      <c r="F320">
        <f t="shared" ca="1" si="23"/>
        <v>0</v>
      </c>
      <c r="G320">
        <f t="shared" ca="1" si="24"/>
        <v>0</v>
      </c>
    </row>
    <row r="321" spans="1:7" x14ac:dyDescent="0.3">
      <c r="A321" s="4" t="s">
        <v>325</v>
      </c>
      <c r="B321" s="5">
        <v>0.130814981934607</v>
      </c>
      <c r="C321" t="str">
        <f t="shared" si="20"/>
        <v>Peso nodo da cella input A9 a cella hidden layer A1</v>
      </c>
      <c r="D321" t="str">
        <f t="shared" si="21"/>
        <v>A9</v>
      </c>
      <c r="E321" t="str">
        <f t="shared" si="22"/>
        <v>A1</v>
      </c>
      <c r="F321">
        <f t="shared" ca="1" si="23"/>
        <v>0</v>
      </c>
      <c r="G321">
        <f t="shared" ca="1" si="24"/>
        <v>0</v>
      </c>
    </row>
    <row r="322" spans="1:7" x14ac:dyDescent="0.3">
      <c r="A322" s="4" t="s">
        <v>326</v>
      </c>
      <c r="B322" s="5">
        <v>-0.20231636005707901</v>
      </c>
      <c r="C322" t="str">
        <f t="shared" ref="C322:C385" si="25">"Peso nodo da cella input "&amp;CHOOSE(VALUE(MID(A322,3,2)),"A","B","C","D","E","F","G","H","I","J")&amp;VALUE(MID(A322,1,2))&amp;" a cella hidden layer A"&amp;MID(A322,8,1)</f>
        <v>Peso nodo da cella input A9 a cella hidden layer A2</v>
      </c>
      <c r="D322" t="str">
        <f t="shared" ref="D322:D385" si="26">CHOOSE(VALUE(MID(A322,3,2)),"A","B","C","D","E","F","G","H","I","J")&amp;VALUE(MID(A322,1,2))</f>
        <v>A9</v>
      </c>
      <c r="E322" t="str">
        <f t="shared" ref="E322:E385" si="27">"A"&amp;MID(A322,8,1)</f>
        <v>A2</v>
      </c>
      <c r="F322">
        <f t="shared" ref="F322:F385" ca="1" si="28">INDIRECT("INPUT!"&amp;D322)</f>
        <v>0</v>
      </c>
      <c r="G322">
        <f t="shared" ref="G322:G385" ca="1" si="29">B322*F322</f>
        <v>0</v>
      </c>
    </row>
    <row r="323" spans="1:7" x14ac:dyDescent="0.3">
      <c r="A323" s="4" t="s">
        <v>327</v>
      </c>
      <c r="B323" s="5">
        <v>1.2744475025542599E-2</v>
      </c>
      <c r="C323" t="str">
        <f t="shared" si="25"/>
        <v>Peso nodo da cella input A9 a cella hidden layer A3</v>
      </c>
      <c r="D323" t="str">
        <f t="shared" si="26"/>
        <v>A9</v>
      </c>
      <c r="E323" t="str">
        <f t="shared" si="27"/>
        <v>A3</v>
      </c>
      <c r="F323">
        <f t="shared" ca="1" si="28"/>
        <v>0</v>
      </c>
      <c r="G323">
        <f t="shared" ca="1" si="29"/>
        <v>0</v>
      </c>
    </row>
    <row r="324" spans="1:7" x14ac:dyDescent="0.3">
      <c r="A324" s="4" t="s">
        <v>328</v>
      </c>
      <c r="B324" s="5">
        <v>4.5232714446696E-2</v>
      </c>
      <c r="C324" t="str">
        <f t="shared" si="25"/>
        <v>Peso nodo da cella input A9 a cella hidden layer A4</v>
      </c>
      <c r="D324" t="str">
        <f t="shared" si="26"/>
        <v>A9</v>
      </c>
      <c r="E324" t="str">
        <f t="shared" si="27"/>
        <v>A4</v>
      </c>
      <c r="F324">
        <f t="shared" ca="1" si="28"/>
        <v>0</v>
      </c>
      <c r="G324">
        <f t="shared" ca="1" si="29"/>
        <v>0</v>
      </c>
    </row>
    <row r="325" spans="1:7" x14ac:dyDescent="0.3">
      <c r="A325" s="4" t="s">
        <v>329</v>
      </c>
      <c r="B325" s="5">
        <v>-2.3992474749845501E-2</v>
      </c>
      <c r="C325" t="str">
        <f t="shared" si="25"/>
        <v>Peso nodo da cella input B9 a cella hidden layer A1</v>
      </c>
      <c r="D325" t="str">
        <f t="shared" si="26"/>
        <v>B9</v>
      </c>
      <c r="E325" t="str">
        <f t="shared" si="27"/>
        <v>A1</v>
      </c>
      <c r="F325">
        <f t="shared" ca="1" si="28"/>
        <v>0</v>
      </c>
      <c r="G325">
        <f t="shared" ca="1" si="29"/>
        <v>0</v>
      </c>
    </row>
    <row r="326" spans="1:7" x14ac:dyDescent="0.3">
      <c r="A326" s="4" t="s">
        <v>330</v>
      </c>
      <c r="B326" s="5">
        <v>5.5210425050700703E-3</v>
      </c>
      <c r="C326" t="str">
        <f t="shared" si="25"/>
        <v>Peso nodo da cella input B9 a cella hidden layer A2</v>
      </c>
      <c r="D326" t="str">
        <f t="shared" si="26"/>
        <v>B9</v>
      </c>
      <c r="E326" t="str">
        <f t="shared" si="27"/>
        <v>A2</v>
      </c>
      <c r="F326">
        <f t="shared" ca="1" si="28"/>
        <v>0</v>
      </c>
      <c r="G326">
        <f t="shared" ca="1" si="29"/>
        <v>0</v>
      </c>
    </row>
    <row r="327" spans="1:7" x14ac:dyDescent="0.3">
      <c r="A327" s="4" t="s">
        <v>331</v>
      </c>
      <c r="B327" s="5">
        <v>-8.2516324259687607E-2</v>
      </c>
      <c r="C327" t="str">
        <f t="shared" si="25"/>
        <v>Peso nodo da cella input B9 a cella hidden layer A3</v>
      </c>
      <c r="D327" t="str">
        <f t="shared" si="26"/>
        <v>B9</v>
      </c>
      <c r="E327" t="str">
        <f t="shared" si="27"/>
        <v>A3</v>
      </c>
      <c r="F327">
        <f t="shared" ca="1" si="28"/>
        <v>0</v>
      </c>
      <c r="G327">
        <f t="shared" ca="1" si="29"/>
        <v>0</v>
      </c>
    </row>
    <row r="328" spans="1:7" x14ac:dyDescent="0.3">
      <c r="A328" s="4" t="s">
        <v>332</v>
      </c>
      <c r="B328" s="5">
        <v>0.234302762501407</v>
      </c>
      <c r="C328" t="str">
        <f t="shared" si="25"/>
        <v>Peso nodo da cella input B9 a cella hidden layer A4</v>
      </c>
      <c r="D328" t="str">
        <f t="shared" si="26"/>
        <v>B9</v>
      </c>
      <c r="E328" t="str">
        <f t="shared" si="27"/>
        <v>A4</v>
      </c>
      <c r="F328">
        <f t="shared" ca="1" si="28"/>
        <v>0</v>
      </c>
      <c r="G328">
        <f t="shared" ca="1" si="29"/>
        <v>0</v>
      </c>
    </row>
    <row r="329" spans="1:7" x14ac:dyDescent="0.3">
      <c r="A329" s="4" t="s">
        <v>333</v>
      </c>
      <c r="B329" s="5">
        <v>-0.103244686541758</v>
      </c>
      <c r="C329" t="str">
        <f t="shared" si="25"/>
        <v>Peso nodo da cella input C9 a cella hidden layer A1</v>
      </c>
      <c r="D329" t="str">
        <f t="shared" si="26"/>
        <v>C9</v>
      </c>
      <c r="E329" t="str">
        <f t="shared" si="27"/>
        <v>A1</v>
      </c>
      <c r="F329">
        <f t="shared" ca="1" si="28"/>
        <v>0</v>
      </c>
      <c r="G329">
        <f t="shared" ca="1" si="29"/>
        <v>0</v>
      </c>
    </row>
    <row r="330" spans="1:7" x14ac:dyDescent="0.3">
      <c r="A330" s="4" t="s">
        <v>334</v>
      </c>
      <c r="B330" s="5">
        <v>-4.1265551221984602E-3</v>
      </c>
      <c r="C330" t="str">
        <f t="shared" si="25"/>
        <v>Peso nodo da cella input C9 a cella hidden layer A2</v>
      </c>
      <c r="D330" t="str">
        <f t="shared" si="26"/>
        <v>C9</v>
      </c>
      <c r="E330" t="str">
        <f t="shared" si="27"/>
        <v>A2</v>
      </c>
      <c r="F330">
        <f t="shared" ca="1" si="28"/>
        <v>0</v>
      </c>
      <c r="G330">
        <f t="shared" ca="1" si="29"/>
        <v>0</v>
      </c>
    </row>
    <row r="331" spans="1:7" x14ac:dyDescent="0.3">
      <c r="A331" s="4" t="s">
        <v>335</v>
      </c>
      <c r="B331" s="5">
        <v>-5.4257196228331001E-2</v>
      </c>
      <c r="C331" t="str">
        <f t="shared" si="25"/>
        <v>Peso nodo da cella input C9 a cella hidden layer A3</v>
      </c>
      <c r="D331" t="str">
        <f t="shared" si="26"/>
        <v>C9</v>
      </c>
      <c r="E331" t="str">
        <f t="shared" si="27"/>
        <v>A3</v>
      </c>
      <c r="F331">
        <f t="shared" ca="1" si="28"/>
        <v>0</v>
      </c>
      <c r="G331">
        <f t="shared" ca="1" si="29"/>
        <v>0</v>
      </c>
    </row>
    <row r="332" spans="1:7" x14ac:dyDescent="0.3">
      <c r="A332" s="4" t="s">
        <v>336</v>
      </c>
      <c r="B332" s="5">
        <v>0.28559703318367002</v>
      </c>
      <c r="C332" t="str">
        <f t="shared" si="25"/>
        <v>Peso nodo da cella input C9 a cella hidden layer A4</v>
      </c>
      <c r="D332" t="str">
        <f t="shared" si="26"/>
        <v>C9</v>
      </c>
      <c r="E332" t="str">
        <f t="shared" si="27"/>
        <v>A4</v>
      </c>
      <c r="F332">
        <f t="shared" ca="1" si="28"/>
        <v>0</v>
      </c>
      <c r="G332">
        <f t="shared" ca="1" si="29"/>
        <v>0</v>
      </c>
    </row>
    <row r="333" spans="1:7" x14ac:dyDescent="0.3">
      <c r="A333" s="4" t="s">
        <v>337</v>
      </c>
      <c r="B333" s="5">
        <v>-2.0819261626784302E-3</v>
      </c>
      <c r="C333" t="str">
        <f t="shared" si="25"/>
        <v>Peso nodo da cella input D9 a cella hidden layer A1</v>
      </c>
      <c r="D333" t="str">
        <f t="shared" si="26"/>
        <v>D9</v>
      </c>
      <c r="E333" t="str">
        <f t="shared" si="27"/>
        <v>A1</v>
      </c>
      <c r="F333">
        <f t="shared" ca="1" si="28"/>
        <v>0</v>
      </c>
      <c r="G333">
        <f t="shared" ca="1" si="29"/>
        <v>0</v>
      </c>
    </row>
    <row r="334" spans="1:7" x14ac:dyDescent="0.3">
      <c r="A334" s="4" t="s">
        <v>338</v>
      </c>
      <c r="B334" s="5">
        <v>-6.7098522137233496E-2</v>
      </c>
      <c r="C334" t="str">
        <f t="shared" si="25"/>
        <v>Peso nodo da cella input D9 a cella hidden layer A2</v>
      </c>
      <c r="D334" t="str">
        <f t="shared" si="26"/>
        <v>D9</v>
      </c>
      <c r="E334" t="str">
        <f t="shared" si="27"/>
        <v>A2</v>
      </c>
      <c r="F334">
        <f t="shared" ca="1" si="28"/>
        <v>0</v>
      </c>
      <c r="G334">
        <f t="shared" ca="1" si="29"/>
        <v>0</v>
      </c>
    </row>
    <row r="335" spans="1:7" x14ac:dyDescent="0.3">
      <c r="A335" s="4" t="s">
        <v>339</v>
      </c>
      <c r="B335" s="5">
        <v>0.15594627798913099</v>
      </c>
      <c r="C335" t="str">
        <f t="shared" si="25"/>
        <v>Peso nodo da cella input D9 a cella hidden layer A3</v>
      </c>
      <c r="D335" t="str">
        <f t="shared" si="26"/>
        <v>D9</v>
      </c>
      <c r="E335" t="str">
        <f t="shared" si="27"/>
        <v>A3</v>
      </c>
      <c r="F335">
        <f t="shared" ca="1" si="28"/>
        <v>0</v>
      </c>
      <c r="G335">
        <f t="shared" ca="1" si="29"/>
        <v>0</v>
      </c>
    </row>
    <row r="336" spans="1:7" x14ac:dyDescent="0.3">
      <c r="A336" s="4" t="s">
        <v>340</v>
      </c>
      <c r="B336" s="5">
        <v>-3.1204365884745199E-2</v>
      </c>
      <c r="C336" t="str">
        <f t="shared" si="25"/>
        <v>Peso nodo da cella input D9 a cella hidden layer A4</v>
      </c>
      <c r="D336" t="str">
        <f t="shared" si="26"/>
        <v>D9</v>
      </c>
      <c r="E336" t="str">
        <f t="shared" si="27"/>
        <v>A4</v>
      </c>
      <c r="F336">
        <f t="shared" ca="1" si="28"/>
        <v>0</v>
      </c>
      <c r="G336">
        <f t="shared" ca="1" si="29"/>
        <v>0</v>
      </c>
    </row>
    <row r="337" spans="1:7" x14ac:dyDescent="0.3">
      <c r="A337" s="4" t="s">
        <v>341</v>
      </c>
      <c r="B337" s="5">
        <v>-1.9570896755460501E-2</v>
      </c>
      <c r="C337" t="str">
        <f t="shared" si="25"/>
        <v>Peso nodo da cella input E9 a cella hidden layer A1</v>
      </c>
      <c r="D337" t="str">
        <f t="shared" si="26"/>
        <v>E9</v>
      </c>
      <c r="E337" t="str">
        <f t="shared" si="27"/>
        <v>A1</v>
      </c>
      <c r="F337">
        <f t="shared" ca="1" si="28"/>
        <v>1</v>
      </c>
      <c r="G337">
        <f t="shared" ca="1" si="29"/>
        <v>-1.9570896755460501E-2</v>
      </c>
    </row>
    <row r="338" spans="1:7" x14ac:dyDescent="0.3">
      <c r="A338" s="4" t="s">
        <v>342</v>
      </c>
      <c r="B338" s="5">
        <v>-8.1802383240366899E-2</v>
      </c>
      <c r="C338" t="str">
        <f t="shared" si="25"/>
        <v>Peso nodo da cella input E9 a cella hidden layer A2</v>
      </c>
      <c r="D338" t="str">
        <f t="shared" si="26"/>
        <v>E9</v>
      </c>
      <c r="E338" t="str">
        <f t="shared" si="27"/>
        <v>A2</v>
      </c>
      <c r="F338">
        <f t="shared" ca="1" si="28"/>
        <v>1</v>
      </c>
      <c r="G338">
        <f t="shared" ca="1" si="29"/>
        <v>-8.1802383240366899E-2</v>
      </c>
    </row>
    <row r="339" spans="1:7" x14ac:dyDescent="0.3">
      <c r="A339" s="4" t="s">
        <v>343</v>
      </c>
      <c r="B339" s="5">
        <v>0.17187932089984401</v>
      </c>
      <c r="C339" t="str">
        <f t="shared" si="25"/>
        <v>Peso nodo da cella input E9 a cella hidden layer A3</v>
      </c>
      <c r="D339" t="str">
        <f t="shared" si="26"/>
        <v>E9</v>
      </c>
      <c r="E339" t="str">
        <f t="shared" si="27"/>
        <v>A3</v>
      </c>
      <c r="F339">
        <f t="shared" ca="1" si="28"/>
        <v>1</v>
      </c>
      <c r="G339">
        <f t="shared" ca="1" si="29"/>
        <v>0.17187932089984401</v>
      </c>
    </row>
    <row r="340" spans="1:7" x14ac:dyDescent="0.3">
      <c r="A340" s="4" t="s">
        <v>344</v>
      </c>
      <c r="B340" s="5">
        <v>-3.7482085425916698E-4</v>
      </c>
      <c r="C340" t="str">
        <f t="shared" si="25"/>
        <v>Peso nodo da cella input E9 a cella hidden layer A4</v>
      </c>
      <c r="D340" t="str">
        <f t="shared" si="26"/>
        <v>E9</v>
      </c>
      <c r="E340" t="str">
        <f t="shared" si="27"/>
        <v>A4</v>
      </c>
      <c r="F340">
        <f t="shared" ca="1" si="28"/>
        <v>1</v>
      </c>
      <c r="G340">
        <f t="shared" ca="1" si="29"/>
        <v>-3.7482085425916698E-4</v>
      </c>
    </row>
    <row r="341" spans="1:7" x14ac:dyDescent="0.3">
      <c r="A341" s="4" t="s">
        <v>345</v>
      </c>
      <c r="B341" s="5">
        <v>-1.8245862323107299E-2</v>
      </c>
      <c r="C341" t="str">
        <f t="shared" si="25"/>
        <v>Peso nodo da cella input F9 a cella hidden layer A1</v>
      </c>
      <c r="D341" t="str">
        <f t="shared" si="26"/>
        <v>F9</v>
      </c>
      <c r="E341" t="str">
        <f t="shared" si="27"/>
        <v>A1</v>
      </c>
      <c r="F341">
        <f t="shared" ca="1" si="28"/>
        <v>1</v>
      </c>
      <c r="G341">
        <f t="shared" ca="1" si="29"/>
        <v>-1.8245862323107299E-2</v>
      </c>
    </row>
    <row r="342" spans="1:7" x14ac:dyDescent="0.3">
      <c r="A342" s="4" t="s">
        <v>346</v>
      </c>
      <c r="B342" s="5">
        <v>-7.7301991438768203E-2</v>
      </c>
      <c r="C342" t="str">
        <f t="shared" si="25"/>
        <v>Peso nodo da cella input F9 a cella hidden layer A2</v>
      </c>
      <c r="D342" t="str">
        <f t="shared" si="26"/>
        <v>F9</v>
      </c>
      <c r="E342" t="str">
        <f t="shared" si="27"/>
        <v>A2</v>
      </c>
      <c r="F342">
        <f t="shared" ca="1" si="28"/>
        <v>1</v>
      </c>
      <c r="G342">
        <f t="shared" ca="1" si="29"/>
        <v>-7.7301991438768203E-2</v>
      </c>
    </row>
    <row r="343" spans="1:7" x14ac:dyDescent="0.3">
      <c r="A343" s="4" t="s">
        <v>347</v>
      </c>
      <c r="B343" s="5">
        <v>0.17306818342351701</v>
      </c>
      <c r="C343" t="str">
        <f t="shared" si="25"/>
        <v>Peso nodo da cella input F9 a cella hidden layer A3</v>
      </c>
      <c r="D343" t="str">
        <f t="shared" si="26"/>
        <v>F9</v>
      </c>
      <c r="E343" t="str">
        <f t="shared" si="27"/>
        <v>A3</v>
      </c>
      <c r="F343">
        <f t="shared" ca="1" si="28"/>
        <v>1</v>
      </c>
      <c r="G343">
        <f t="shared" ca="1" si="29"/>
        <v>0.17306818342351701</v>
      </c>
    </row>
    <row r="344" spans="1:7" x14ac:dyDescent="0.3">
      <c r="A344" s="4" t="s">
        <v>348</v>
      </c>
      <c r="B344" s="5">
        <v>1.9988447924843301E-4</v>
      </c>
      <c r="C344" t="str">
        <f t="shared" si="25"/>
        <v>Peso nodo da cella input F9 a cella hidden layer A4</v>
      </c>
      <c r="D344" t="str">
        <f t="shared" si="26"/>
        <v>F9</v>
      </c>
      <c r="E344" t="str">
        <f t="shared" si="27"/>
        <v>A4</v>
      </c>
      <c r="F344">
        <f t="shared" ca="1" si="28"/>
        <v>1</v>
      </c>
      <c r="G344">
        <f t="shared" ca="1" si="29"/>
        <v>1.9988447924843301E-4</v>
      </c>
    </row>
    <row r="345" spans="1:7" x14ac:dyDescent="0.3">
      <c r="A345" s="4" t="s">
        <v>349</v>
      </c>
      <c r="B345" s="5">
        <v>-7.3366651002850099E-4</v>
      </c>
      <c r="C345" t="str">
        <f t="shared" si="25"/>
        <v>Peso nodo da cella input G9 a cella hidden layer A1</v>
      </c>
      <c r="D345" t="str">
        <f t="shared" si="26"/>
        <v>G9</v>
      </c>
      <c r="E345" t="str">
        <f t="shared" si="27"/>
        <v>A1</v>
      </c>
      <c r="F345">
        <f t="shared" ca="1" si="28"/>
        <v>0</v>
      </c>
      <c r="G345">
        <f t="shared" ca="1" si="29"/>
        <v>0</v>
      </c>
    </row>
    <row r="346" spans="1:7" x14ac:dyDescent="0.3">
      <c r="A346" s="4" t="s">
        <v>350</v>
      </c>
      <c r="B346" s="5">
        <v>-7.5830063190846703E-2</v>
      </c>
      <c r="C346" t="str">
        <f t="shared" si="25"/>
        <v>Peso nodo da cella input G9 a cella hidden layer A2</v>
      </c>
      <c r="D346" t="str">
        <f t="shared" si="26"/>
        <v>G9</v>
      </c>
      <c r="E346" t="str">
        <f t="shared" si="27"/>
        <v>A2</v>
      </c>
      <c r="F346">
        <f t="shared" ca="1" si="28"/>
        <v>0</v>
      </c>
      <c r="G346">
        <f t="shared" ca="1" si="29"/>
        <v>0</v>
      </c>
    </row>
    <row r="347" spans="1:7" x14ac:dyDescent="0.3">
      <c r="A347" s="4" t="s">
        <v>351</v>
      </c>
      <c r="B347" s="5">
        <v>0.16347298885405301</v>
      </c>
      <c r="C347" t="str">
        <f t="shared" si="25"/>
        <v>Peso nodo da cella input G9 a cella hidden layer A3</v>
      </c>
      <c r="D347" t="str">
        <f t="shared" si="26"/>
        <v>G9</v>
      </c>
      <c r="E347" t="str">
        <f t="shared" si="27"/>
        <v>A3</v>
      </c>
      <c r="F347">
        <f t="shared" ca="1" si="28"/>
        <v>0</v>
      </c>
      <c r="G347">
        <f t="shared" ca="1" si="29"/>
        <v>0</v>
      </c>
    </row>
    <row r="348" spans="1:7" x14ac:dyDescent="0.3">
      <c r="A348" s="4" t="s">
        <v>352</v>
      </c>
      <c r="B348" s="5">
        <v>-2.0713796994894E-2</v>
      </c>
      <c r="C348" t="str">
        <f t="shared" si="25"/>
        <v>Peso nodo da cella input G9 a cella hidden layer A4</v>
      </c>
      <c r="D348" t="str">
        <f t="shared" si="26"/>
        <v>G9</v>
      </c>
      <c r="E348" t="str">
        <f t="shared" si="27"/>
        <v>A4</v>
      </c>
      <c r="F348">
        <f t="shared" ca="1" si="28"/>
        <v>0</v>
      </c>
      <c r="G348">
        <f t="shared" ca="1" si="29"/>
        <v>0</v>
      </c>
    </row>
    <row r="349" spans="1:7" x14ac:dyDescent="0.3">
      <c r="A349" s="4" t="s">
        <v>353</v>
      </c>
      <c r="B349" s="5">
        <v>2.27929318074831E-2</v>
      </c>
      <c r="C349" t="str">
        <f t="shared" si="25"/>
        <v>Peso nodo da cella input H9 a cella hidden layer A1</v>
      </c>
      <c r="D349" t="str">
        <f t="shared" si="26"/>
        <v>H9</v>
      </c>
      <c r="E349" t="str">
        <f t="shared" si="27"/>
        <v>A1</v>
      </c>
      <c r="F349">
        <f t="shared" ca="1" si="28"/>
        <v>0</v>
      </c>
      <c r="G349">
        <f t="shared" ca="1" si="29"/>
        <v>0</v>
      </c>
    </row>
    <row r="350" spans="1:7" x14ac:dyDescent="0.3">
      <c r="A350" s="4" t="s">
        <v>354</v>
      </c>
      <c r="B350" s="5">
        <v>-2.16317529462128E-2</v>
      </c>
      <c r="C350" t="str">
        <f t="shared" si="25"/>
        <v>Peso nodo da cella input H9 a cella hidden layer A2</v>
      </c>
      <c r="D350" t="str">
        <f t="shared" si="26"/>
        <v>H9</v>
      </c>
      <c r="E350" t="str">
        <f t="shared" si="27"/>
        <v>A2</v>
      </c>
      <c r="F350">
        <f t="shared" ca="1" si="28"/>
        <v>0</v>
      </c>
      <c r="G350">
        <f t="shared" ca="1" si="29"/>
        <v>0</v>
      </c>
    </row>
    <row r="351" spans="1:7" x14ac:dyDescent="0.3">
      <c r="A351" s="4" t="s">
        <v>355</v>
      </c>
      <c r="B351" s="5">
        <v>-0.103773923356656</v>
      </c>
      <c r="C351" t="str">
        <f t="shared" si="25"/>
        <v>Peso nodo da cella input H9 a cella hidden layer A3</v>
      </c>
      <c r="D351" t="str">
        <f t="shared" si="26"/>
        <v>H9</v>
      </c>
      <c r="E351" t="str">
        <f t="shared" si="27"/>
        <v>A3</v>
      </c>
      <c r="F351">
        <f t="shared" ca="1" si="28"/>
        <v>0</v>
      </c>
      <c r="G351">
        <f t="shared" ca="1" si="29"/>
        <v>0</v>
      </c>
    </row>
    <row r="352" spans="1:7" x14ac:dyDescent="0.3">
      <c r="A352" s="4" t="s">
        <v>356</v>
      </c>
      <c r="B352" s="5">
        <v>0.35590236414759902</v>
      </c>
      <c r="C352" t="str">
        <f t="shared" si="25"/>
        <v>Peso nodo da cella input H9 a cella hidden layer A4</v>
      </c>
      <c r="D352" t="str">
        <f t="shared" si="26"/>
        <v>H9</v>
      </c>
      <c r="E352" t="str">
        <f t="shared" si="27"/>
        <v>A4</v>
      </c>
      <c r="F352">
        <f t="shared" ca="1" si="28"/>
        <v>0</v>
      </c>
      <c r="G352">
        <f t="shared" ca="1" si="29"/>
        <v>0</v>
      </c>
    </row>
    <row r="353" spans="1:7" x14ac:dyDescent="0.3">
      <c r="A353" s="4" t="s">
        <v>357</v>
      </c>
      <c r="B353" s="5">
        <v>1.6452962405717E-3</v>
      </c>
      <c r="C353" t="str">
        <f t="shared" si="25"/>
        <v>Peso nodo da cella input I9 a cella hidden layer A1</v>
      </c>
      <c r="D353" t="str">
        <f t="shared" si="26"/>
        <v>I9</v>
      </c>
      <c r="E353" t="str">
        <f t="shared" si="27"/>
        <v>A1</v>
      </c>
      <c r="F353">
        <f t="shared" ca="1" si="28"/>
        <v>0</v>
      </c>
      <c r="G353">
        <f t="shared" ca="1" si="29"/>
        <v>0</v>
      </c>
    </row>
    <row r="354" spans="1:7" x14ac:dyDescent="0.3">
      <c r="A354" s="4" t="s">
        <v>358</v>
      </c>
      <c r="B354" s="5">
        <v>-2.4908711636565301E-2</v>
      </c>
      <c r="C354" t="str">
        <f t="shared" si="25"/>
        <v>Peso nodo da cella input I9 a cella hidden layer A2</v>
      </c>
      <c r="D354" t="str">
        <f t="shared" si="26"/>
        <v>I9</v>
      </c>
      <c r="E354" t="str">
        <f t="shared" si="27"/>
        <v>A2</v>
      </c>
      <c r="F354">
        <f t="shared" ca="1" si="28"/>
        <v>0</v>
      </c>
      <c r="G354">
        <f t="shared" ca="1" si="29"/>
        <v>0</v>
      </c>
    </row>
    <row r="355" spans="1:7" x14ac:dyDescent="0.3">
      <c r="A355" s="4" t="s">
        <v>359</v>
      </c>
      <c r="B355" s="5">
        <v>-0.118976190332089</v>
      </c>
      <c r="C355" t="str">
        <f t="shared" si="25"/>
        <v>Peso nodo da cella input I9 a cella hidden layer A3</v>
      </c>
      <c r="D355" t="str">
        <f t="shared" si="26"/>
        <v>I9</v>
      </c>
      <c r="E355" t="str">
        <f t="shared" si="27"/>
        <v>A3</v>
      </c>
      <c r="F355">
        <f t="shared" ca="1" si="28"/>
        <v>0</v>
      </c>
      <c r="G355">
        <f t="shared" ca="1" si="29"/>
        <v>0</v>
      </c>
    </row>
    <row r="356" spans="1:7" x14ac:dyDescent="0.3">
      <c r="A356" s="4" t="s">
        <v>360</v>
      </c>
      <c r="B356" s="5">
        <v>0.26607001678734199</v>
      </c>
      <c r="C356" t="str">
        <f t="shared" si="25"/>
        <v>Peso nodo da cella input I9 a cella hidden layer A4</v>
      </c>
      <c r="D356" t="str">
        <f t="shared" si="26"/>
        <v>I9</v>
      </c>
      <c r="E356" t="str">
        <f t="shared" si="27"/>
        <v>A4</v>
      </c>
      <c r="F356">
        <f t="shared" ca="1" si="28"/>
        <v>0</v>
      </c>
      <c r="G356">
        <f t="shared" ca="1" si="29"/>
        <v>0</v>
      </c>
    </row>
    <row r="357" spans="1:7" x14ac:dyDescent="0.3">
      <c r="A357" s="4" t="s">
        <v>361</v>
      </c>
      <c r="B357" s="5">
        <v>0.154037895146348</v>
      </c>
      <c r="C357" t="str">
        <f t="shared" si="25"/>
        <v>Peso nodo da cella input J9 a cella hidden layer A1</v>
      </c>
      <c r="D357" t="str">
        <f t="shared" si="26"/>
        <v>J9</v>
      </c>
      <c r="E357" t="str">
        <f t="shared" si="27"/>
        <v>A1</v>
      </c>
      <c r="F357">
        <f t="shared" ca="1" si="28"/>
        <v>0</v>
      </c>
      <c r="G357">
        <f t="shared" ca="1" si="29"/>
        <v>0</v>
      </c>
    </row>
    <row r="358" spans="1:7" x14ac:dyDescent="0.3">
      <c r="A358" s="4" t="s">
        <v>362</v>
      </c>
      <c r="B358" s="5">
        <v>-0.22028379218839</v>
      </c>
      <c r="C358" t="str">
        <f t="shared" si="25"/>
        <v>Peso nodo da cella input J9 a cella hidden layer A2</v>
      </c>
      <c r="D358" t="str">
        <f t="shared" si="26"/>
        <v>J9</v>
      </c>
      <c r="E358" t="str">
        <f t="shared" si="27"/>
        <v>A2</v>
      </c>
      <c r="F358">
        <f t="shared" ca="1" si="28"/>
        <v>0</v>
      </c>
      <c r="G358">
        <f t="shared" ca="1" si="29"/>
        <v>0</v>
      </c>
    </row>
    <row r="359" spans="1:7" x14ac:dyDescent="0.3">
      <c r="A359" s="4" t="s">
        <v>363</v>
      </c>
      <c r="B359" s="5">
        <v>2.7376401796482701E-2</v>
      </c>
      <c r="C359" t="str">
        <f t="shared" si="25"/>
        <v>Peso nodo da cella input J9 a cella hidden layer A3</v>
      </c>
      <c r="D359" t="str">
        <f t="shared" si="26"/>
        <v>J9</v>
      </c>
      <c r="E359" t="str">
        <f t="shared" si="27"/>
        <v>A3</v>
      </c>
      <c r="F359">
        <f t="shared" ca="1" si="28"/>
        <v>0</v>
      </c>
      <c r="G359">
        <f t="shared" ca="1" si="29"/>
        <v>0</v>
      </c>
    </row>
    <row r="360" spans="1:7" x14ac:dyDescent="0.3">
      <c r="A360" s="4" t="s">
        <v>364</v>
      </c>
      <c r="B360" s="5">
        <v>0.156760864187311</v>
      </c>
      <c r="C360" t="str">
        <f t="shared" si="25"/>
        <v>Peso nodo da cella input J9 a cella hidden layer A4</v>
      </c>
      <c r="D360" t="str">
        <f t="shared" si="26"/>
        <v>J9</v>
      </c>
      <c r="E360" t="str">
        <f t="shared" si="27"/>
        <v>A4</v>
      </c>
      <c r="F360">
        <f t="shared" ca="1" si="28"/>
        <v>0</v>
      </c>
      <c r="G360">
        <f t="shared" ca="1" si="29"/>
        <v>0</v>
      </c>
    </row>
    <row r="361" spans="1:7" x14ac:dyDescent="0.3">
      <c r="A361" s="4" t="s">
        <v>365</v>
      </c>
      <c r="B361" s="5">
        <v>-4.9405442560530796E-3</v>
      </c>
      <c r="C361" t="str">
        <f t="shared" si="25"/>
        <v>Peso nodo da cella input A10 a cella hidden layer A1</v>
      </c>
      <c r="D361" t="str">
        <f t="shared" si="26"/>
        <v>A10</v>
      </c>
      <c r="E361" t="str">
        <f t="shared" si="27"/>
        <v>A1</v>
      </c>
      <c r="F361">
        <f t="shared" ca="1" si="28"/>
        <v>0</v>
      </c>
      <c r="G361">
        <f t="shared" ca="1" si="29"/>
        <v>0</v>
      </c>
    </row>
    <row r="362" spans="1:7" x14ac:dyDescent="0.3">
      <c r="A362" s="4" t="s">
        <v>366</v>
      </c>
      <c r="B362" s="5">
        <v>-2.46403876819269E-3</v>
      </c>
      <c r="C362" t="str">
        <f t="shared" si="25"/>
        <v>Peso nodo da cella input A10 a cella hidden layer A2</v>
      </c>
      <c r="D362" t="str">
        <f t="shared" si="26"/>
        <v>A10</v>
      </c>
      <c r="E362" t="str">
        <f t="shared" si="27"/>
        <v>A2</v>
      </c>
      <c r="F362">
        <f t="shared" ca="1" si="28"/>
        <v>0</v>
      </c>
      <c r="G362">
        <f t="shared" ca="1" si="29"/>
        <v>0</v>
      </c>
    </row>
    <row r="363" spans="1:7" x14ac:dyDescent="0.3">
      <c r="A363" s="4" t="s">
        <v>367</v>
      </c>
      <c r="B363" s="5">
        <v>-0.11074532192903799</v>
      </c>
      <c r="C363" t="str">
        <f t="shared" si="25"/>
        <v>Peso nodo da cella input A10 a cella hidden layer A3</v>
      </c>
      <c r="D363" t="str">
        <f t="shared" si="26"/>
        <v>A10</v>
      </c>
      <c r="E363" t="str">
        <f t="shared" si="27"/>
        <v>A3</v>
      </c>
      <c r="F363">
        <f t="shared" ca="1" si="28"/>
        <v>0</v>
      </c>
      <c r="G363">
        <f t="shared" ca="1" si="29"/>
        <v>0</v>
      </c>
    </row>
    <row r="364" spans="1:7" x14ac:dyDescent="0.3">
      <c r="A364" s="4" t="s">
        <v>368</v>
      </c>
      <c r="B364" s="5">
        <v>0.35988597531107203</v>
      </c>
      <c r="C364" t="str">
        <f t="shared" si="25"/>
        <v>Peso nodo da cella input A10 a cella hidden layer A4</v>
      </c>
      <c r="D364" t="str">
        <f t="shared" si="26"/>
        <v>A10</v>
      </c>
      <c r="E364" t="str">
        <f t="shared" si="27"/>
        <v>A4</v>
      </c>
      <c r="F364">
        <f t="shared" ca="1" si="28"/>
        <v>0</v>
      </c>
      <c r="G364">
        <f t="shared" ca="1" si="29"/>
        <v>0</v>
      </c>
    </row>
    <row r="365" spans="1:7" x14ac:dyDescent="0.3">
      <c r="A365" s="4" t="s">
        <v>369</v>
      </c>
      <c r="B365" s="5">
        <v>-1.2942068730613701E-2</v>
      </c>
      <c r="C365" t="str">
        <f t="shared" si="25"/>
        <v>Peso nodo da cella input B10 a cella hidden layer A1</v>
      </c>
      <c r="D365" t="str">
        <f t="shared" si="26"/>
        <v>B10</v>
      </c>
      <c r="E365" t="str">
        <f t="shared" si="27"/>
        <v>A1</v>
      </c>
      <c r="F365">
        <f t="shared" ca="1" si="28"/>
        <v>0</v>
      </c>
      <c r="G365">
        <f t="shared" ca="1" si="29"/>
        <v>0</v>
      </c>
    </row>
    <row r="366" spans="1:7" x14ac:dyDescent="0.3">
      <c r="A366" s="4" t="s">
        <v>370</v>
      </c>
      <c r="B366" s="5">
        <v>2.3857926134250002E-2</v>
      </c>
      <c r="C366" t="str">
        <f t="shared" si="25"/>
        <v>Peso nodo da cella input B10 a cella hidden layer A2</v>
      </c>
      <c r="D366" t="str">
        <f t="shared" si="26"/>
        <v>B10</v>
      </c>
      <c r="E366" t="str">
        <f t="shared" si="27"/>
        <v>A2</v>
      </c>
      <c r="F366">
        <f t="shared" ca="1" si="28"/>
        <v>0</v>
      </c>
      <c r="G366">
        <f t="shared" ca="1" si="29"/>
        <v>0</v>
      </c>
    </row>
    <row r="367" spans="1:7" x14ac:dyDescent="0.3">
      <c r="A367" s="4" t="s">
        <v>371</v>
      </c>
      <c r="B367" s="5">
        <v>-9.7203921916855895E-2</v>
      </c>
      <c r="C367" t="str">
        <f t="shared" si="25"/>
        <v>Peso nodo da cella input B10 a cella hidden layer A3</v>
      </c>
      <c r="D367" t="str">
        <f t="shared" si="26"/>
        <v>B10</v>
      </c>
      <c r="E367" t="str">
        <f t="shared" si="27"/>
        <v>A3</v>
      </c>
      <c r="F367">
        <f t="shared" ca="1" si="28"/>
        <v>0</v>
      </c>
      <c r="G367">
        <f t="shared" ca="1" si="29"/>
        <v>0</v>
      </c>
    </row>
    <row r="368" spans="1:7" x14ac:dyDescent="0.3">
      <c r="A368" s="4" t="s">
        <v>372</v>
      </c>
      <c r="B368" s="5">
        <v>0.25785425724175698</v>
      </c>
      <c r="C368" t="str">
        <f t="shared" si="25"/>
        <v>Peso nodo da cella input B10 a cella hidden layer A4</v>
      </c>
      <c r="D368" t="str">
        <f t="shared" si="26"/>
        <v>B10</v>
      </c>
      <c r="E368" t="str">
        <f t="shared" si="27"/>
        <v>A4</v>
      </c>
      <c r="F368">
        <f t="shared" ca="1" si="28"/>
        <v>0</v>
      </c>
      <c r="G368">
        <f t="shared" ca="1" si="29"/>
        <v>0</v>
      </c>
    </row>
    <row r="369" spans="1:7" x14ac:dyDescent="0.3">
      <c r="A369" s="4" t="s">
        <v>373</v>
      </c>
      <c r="B369" s="5">
        <v>0.12809500195801099</v>
      </c>
      <c r="C369" t="str">
        <f t="shared" si="25"/>
        <v>Peso nodo da cella input C10 a cella hidden layer A1</v>
      </c>
      <c r="D369" t="str">
        <f t="shared" si="26"/>
        <v>C10</v>
      </c>
      <c r="E369" t="str">
        <f t="shared" si="27"/>
        <v>A1</v>
      </c>
      <c r="F369">
        <f t="shared" ca="1" si="28"/>
        <v>0</v>
      </c>
      <c r="G369">
        <f t="shared" ca="1" si="29"/>
        <v>0</v>
      </c>
    </row>
    <row r="370" spans="1:7" x14ac:dyDescent="0.3">
      <c r="A370" s="4" t="s">
        <v>374</v>
      </c>
      <c r="B370" s="5">
        <v>-0.202571031184517</v>
      </c>
      <c r="C370" t="str">
        <f t="shared" si="25"/>
        <v>Peso nodo da cella input C10 a cella hidden layer A2</v>
      </c>
      <c r="D370" t="str">
        <f t="shared" si="26"/>
        <v>C10</v>
      </c>
      <c r="E370" t="str">
        <f t="shared" si="27"/>
        <v>A2</v>
      </c>
      <c r="F370">
        <f t="shared" ca="1" si="28"/>
        <v>0</v>
      </c>
      <c r="G370">
        <f t="shared" ca="1" si="29"/>
        <v>0</v>
      </c>
    </row>
    <row r="371" spans="1:7" x14ac:dyDescent="0.3">
      <c r="A371" s="4" t="s">
        <v>375</v>
      </c>
      <c r="B371" s="5">
        <v>2.07662631188354E-2</v>
      </c>
      <c r="C371" t="str">
        <f t="shared" si="25"/>
        <v>Peso nodo da cella input C10 a cella hidden layer A3</v>
      </c>
      <c r="D371" t="str">
        <f t="shared" si="26"/>
        <v>C10</v>
      </c>
      <c r="E371" t="str">
        <f t="shared" si="27"/>
        <v>A3</v>
      </c>
      <c r="F371">
        <f t="shared" ca="1" si="28"/>
        <v>0</v>
      </c>
      <c r="G371">
        <f t="shared" ca="1" si="29"/>
        <v>0</v>
      </c>
    </row>
    <row r="372" spans="1:7" x14ac:dyDescent="0.3">
      <c r="A372" s="4" t="s">
        <v>376</v>
      </c>
      <c r="B372" s="5">
        <v>0.15825322428424601</v>
      </c>
      <c r="C372" t="str">
        <f t="shared" si="25"/>
        <v>Peso nodo da cella input C10 a cella hidden layer A4</v>
      </c>
      <c r="D372" t="str">
        <f t="shared" si="26"/>
        <v>C10</v>
      </c>
      <c r="E372" t="str">
        <f t="shared" si="27"/>
        <v>A4</v>
      </c>
      <c r="F372">
        <f t="shared" ca="1" si="28"/>
        <v>0</v>
      </c>
      <c r="G372">
        <f t="shared" ca="1" si="29"/>
        <v>0</v>
      </c>
    </row>
    <row r="373" spans="1:7" x14ac:dyDescent="0.3">
      <c r="A373" s="4" t="s">
        <v>377</v>
      </c>
      <c r="B373" s="5">
        <v>0.26719210289594902</v>
      </c>
      <c r="C373" t="str">
        <f t="shared" si="25"/>
        <v>Peso nodo da cella input D10 a cella hidden layer A1</v>
      </c>
      <c r="D373" t="str">
        <f t="shared" si="26"/>
        <v>D10</v>
      </c>
      <c r="E373" t="str">
        <f t="shared" si="27"/>
        <v>A1</v>
      </c>
      <c r="F373">
        <f t="shared" ca="1" si="28"/>
        <v>0</v>
      </c>
      <c r="G373">
        <f t="shared" ca="1" si="29"/>
        <v>0</v>
      </c>
    </row>
    <row r="374" spans="1:7" x14ac:dyDescent="0.3">
      <c r="A374" s="4" t="s">
        <v>378</v>
      </c>
      <c r="B374" s="5">
        <v>3.2091152343851202E-2</v>
      </c>
      <c r="C374" t="str">
        <f t="shared" si="25"/>
        <v>Peso nodo da cella input D10 a cella hidden layer A2</v>
      </c>
      <c r="D374" t="str">
        <f t="shared" si="26"/>
        <v>D10</v>
      </c>
      <c r="E374" t="str">
        <f t="shared" si="27"/>
        <v>A2</v>
      </c>
      <c r="F374">
        <f t="shared" ca="1" si="28"/>
        <v>0</v>
      </c>
      <c r="G374">
        <f t="shared" ca="1" si="29"/>
        <v>0</v>
      </c>
    </row>
    <row r="375" spans="1:7" x14ac:dyDescent="0.3">
      <c r="A375" s="4" t="s">
        <v>379</v>
      </c>
      <c r="B375" s="5">
        <v>-4.6198057531650898E-2</v>
      </c>
      <c r="C375" t="str">
        <f t="shared" si="25"/>
        <v>Peso nodo da cella input D10 a cella hidden layer A3</v>
      </c>
      <c r="D375" t="str">
        <f t="shared" si="26"/>
        <v>D10</v>
      </c>
      <c r="E375" t="str">
        <f t="shared" si="27"/>
        <v>A3</v>
      </c>
      <c r="F375">
        <f t="shared" ca="1" si="28"/>
        <v>0</v>
      </c>
      <c r="G375">
        <f t="shared" ca="1" si="29"/>
        <v>0</v>
      </c>
    </row>
    <row r="376" spans="1:7" x14ac:dyDescent="0.3">
      <c r="A376" s="4" t="s">
        <v>380</v>
      </c>
      <c r="B376" s="5">
        <v>-0.188849056472636</v>
      </c>
      <c r="C376" t="str">
        <f t="shared" si="25"/>
        <v>Peso nodo da cella input D10 a cella hidden layer A4</v>
      </c>
      <c r="D376" t="str">
        <f t="shared" si="26"/>
        <v>D10</v>
      </c>
      <c r="E376" t="str">
        <f t="shared" si="27"/>
        <v>A4</v>
      </c>
      <c r="F376">
        <f t="shared" ca="1" si="28"/>
        <v>0</v>
      </c>
      <c r="G376">
        <f t="shared" ca="1" si="29"/>
        <v>0</v>
      </c>
    </row>
    <row r="377" spans="1:7" x14ac:dyDescent="0.3">
      <c r="A377" s="4" t="s">
        <v>381</v>
      </c>
      <c r="B377" s="5">
        <v>-1.6249658514029E-2</v>
      </c>
      <c r="C377" t="str">
        <f t="shared" si="25"/>
        <v>Peso nodo da cella input E10 a cella hidden layer A1</v>
      </c>
      <c r="D377" t="str">
        <f t="shared" si="26"/>
        <v>E10</v>
      </c>
      <c r="E377" t="str">
        <f t="shared" si="27"/>
        <v>A1</v>
      </c>
      <c r="F377">
        <f t="shared" ca="1" si="28"/>
        <v>1</v>
      </c>
      <c r="G377">
        <f t="shared" ca="1" si="29"/>
        <v>-1.6249658514029E-2</v>
      </c>
    </row>
    <row r="378" spans="1:7" x14ac:dyDescent="0.3">
      <c r="A378" s="4" t="s">
        <v>382</v>
      </c>
      <c r="B378" s="5">
        <v>-6.9126764245578801E-2</v>
      </c>
      <c r="C378" t="str">
        <f t="shared" si="25"/>
        <v>Peso nodo da cella input E10 a cella hidden layer A2</v>
      </c>
      <c r="D378" t="str">
        <f t="shared" si="26"/>
        <v>E10</v>
      </c>
      <c r="E378" t="str">
        <f t="shared" si="27"/>
        <v>A2</v>
      </c>
      <c r="F378">
        <f t="shared" ca="1" si="28"/>
        <v>1</v>
      </c>
      <c r="G378">
        <f t="shared" ca="1" si="29"/>
        <v>-6.9126764245578801E-2</v>
      </c>
    </row>
    <row r="379" spans="1:7" x14ac:dyDescent="0.3">
      <c r="A379" s="4" t="s">
        <v>383</v>
      </c>
      <c r="B379" s="5">
        <v>0.166725946816705</v>
      </c>
      <c r="C379" t="str">
        <f t="shared" si="25"/>
        <v>Peso nodo da cella input E10 a cella hidden layer A3</v>
      </c>
      <c r="D379" t="str">
        <f t="shared" si="26"/>
        <v>E10</v>
      </c>
      <c r="E379" t="str">
        <f t="shared" si="27"/>
        <v>A3</v>
      </c>
      <c r="F379">
        <f t="shared" ca="1" si="28"/>
        <v>1</v>
      </c>
      <c r="G379">
        <f t="shared" ca="1" si="29"/>
        <v>0.166725946816705</v>
      </c>
    </row>
    <row r="380" spans="1:7" x14ac:dyDescent="0.3">
      <c r="A380" s="4" t="s">
        <v>384</v>
      </c>
      <c r="B380" s="5">
        <v>-7.6210936067443603E-3</v>
      </c>
      <c r="C380" t="str">
        <f t="shared" si="25"/>
        <v>Peso nodo da cella input E10 a cella hidden layer A4</v>
      </c>
      <c r="D380" t="str">
        <f t="shared" si="26"/>
        <v>E10</v>
      </c>
      <c r="E380" t="str">
        <f t="shared" si="27"/>
        <v>A4</v>
      </c>
      <c r="F380">
        <f t="shared" ca="1" si="28"/>
        <v>1</v>
      </c>
      <c r="G380">
        <f t="shared" ca="1" si="29"/>
        <v>-7.6210936067443603E-3</v>
      </c>
    </row>
    <row r="381" spans="1:7" x14ac:dyDescent="0.3">
      <c r="A381" s="4" t="s">
        <v>385</v>
      </c>
      <c r="B381" s="5">
        <v>-2.7697908394437799E-2</v>
      </c>
      <c r="C381" t="str">
        <f t="shared" si="25"/>
        <v>Peso nodo da cella input F10 a cella hidden layer A1</v>
      </c>
      <c r="D381" t="str">
        <f t="shared" si="26"/>
        <v>F10</v>
      </c>
      <c r="E381" t="str">
        <f t="shared" si="27"/>
        <v>A1</v>
      </c>
      <c r="F381">
        <f t="shared" ca="1" si="28"/>
        <v>1</v>
      </c>
      <c r="G381">
        <f t="shared" ca="1" si="29"/>
        <v>-2.7697908394437799E-2</v>
      </c>
    </row>
    <row r="382" spans="1:7" x14ac:dyDescent="0.3">
      <c r="A382" s="4" t="s">
        <v>386</v>
      </c>
      <c r="B382" s="5">
        <v>-7.5677620333978998E-2</v>
      </c>
      <c r="C382" t="str">
        <f t="shared" si="25"/>
        <v>Peso nodo da cella input F10 a cella hidden layer A2</v>
      </c>
      <c r="D382" t="str">
        <f t="shared" si="26"/>
        <v>F10</v>
      </c>
      <c r="E382" t="str">
        <f t="shared" si="27"/>
        <v>A2</v>
      </c>
      <c r="F382">
        <f t="shared" ca="1" si="28"/>
        <v>1</v>
      </c>
      <c r="G382">
        <f t="shared" ca="1" si="29"/>
        <v>-7.5677620333978998E-2</v>
      </c>
    </row>
    <row r="383" spans="1:7" x14ac:dyDescent="0.3">
      <c r="A383" s="4" t="s">
        <v>387</v>
      </c>
      <c r="B383" s="5">
        <v>0.16586843340249299</v>
      </c>
      <c r="C383" t="str">
        <f t="shared" si="25"/>
        <v>Peso nodo da cella input F10 a cella hidden layer A3</v>
      </c>
      <c r="D383" t="str">
        <f t="shared" si="26"/>
        <v>F10</v>
      </c>
      <c r="E383" t="str">
        <f t="shared" si="27"/>
        <v>A3</v>
      </c>
      <c r="F383">
        <f t="shared" ca="1" si="28"/>
        <v>1</v>
      </c>
      <c r="G383">
        <f t="shared" ca="1" si="29"/>
        <v>0.16586843340249299</v>
      </c>
    </row>
    <row r="384" spans="1:7" x14ac:dyDescent="0.3">
      <c r="A384" s="4" t="s">
        <v>388</v>
      </c>
      <c r="B384" s="5">
        <v>8.1756767047050302E-3</v>
      </c>
      <c r="C384" t="str">
        <f t="shared" si="25"/>
        <v>Peso nodo da cella input F10 a cella hidden layer A4</v>
      </c>
      <c r="D384" t="str">
        <f t="shared" si="26"/>
        <v>F10</v>
      </c>
      <c r="E384" t="str">
        <f t="shared" si="27"/>
        <v>A4</v>
      </c>
      <c r="F384">
        <f t="shared" ca="1" si="28"/>
        <v>1</v>
      </c>
      <c r="G384">
        <f t="shared" ca="1" si="29"/>
        <v>8.1756767047050302E-3</v>
      </c>
    </row>
    <row r="385" spans="1:7" x14ac:dyDescent="0.3">
      <c r="A385" s="4" t="s">
        <v>389</v>
      </c>
      <c r="B385" s="5">
        <v>0.35983282611063</v>
      </c>
      <c r="C385" t="str">
        <f t="shared" si="25"/>
        <v>Peso nodo da cella input G10 a cella hidden layer A1</v>
      </c>
      <c r="D385" t="str">
        <f t="shared" si="26"/>
        <v>G10</v>
      </c>
      <c r="E385" t="str">
        <f t="shared" si="27"/>
        <v>A1</v>
      </c>
      <c r="F385">
        <f t="shared" ca="1" si="28"/>
        <v>0</v>
      </c>
      <c r="G385">
        <f t="shared" ca="1" si="29"/>
        <v>0</v>
      </c>
    </row>
    <row r="386" spans="1:7" x14ac:dyDescent="0.3">
      <c r="A386" s="4" t="s">
        <v>390</v>
      </c>
      <c r="B386" s="5">
        <v>-7.9176360252029301E-2</v>
      </c>
      <c r="C386" t="str">
        <f t="shared" ref="C386:C400" si="30">"Peso nodo da cella input "&amp;CHOOSE(VALUE(MID(A386,3,2)),"A","B","C","D","E","F","G","H","I","J")&amp;VALUE(MID(A386,1,2))&amp;" a cella hidden layer A"&amp;MID(A386,8,1)</f>
        <v>Peso nodo da cella input G10 a cella hidden layer A2</v>
      </c>
      <c r="D386" t="str">
        <f t="shared" ref="D386:D400" si="31">CHOOSE(VALUE(MID(A386,3,2)),"A","B","C","D","E","F","G","H","I","J")&amp;VALUE(MID(A386,1,2))</f>
        <v>G10</v>
      </c>
      <c r="E386" t="str">
        <f t="shared" ref="E386:E400" si="32">"A"&amp;MID(A386,8,1)</f>
        <v>A2</v>
      </c>
      <c r="F386">
        <f t="shared" ref="F386:F400" ca="1" si="33">INDIRECT("INPUT!"&amp;D386)</f>
        <v>0</v>
      </c>
      <c r="G386">
        <f t="shared" ref="G386:G400" ca="1" si="34">B386*F386</f>
        <v>0</v>
      </c>
    </row>
    <row r="387" spans="1:7" x14ac:dyDescent="0.3">
      <c r="A387" s="4" t="s">
        <v>391</v>
      </c>
      <c r="B387" s="5">
        <v>-6.9884095356489401E-2</v>
      </c>
      <c r="C387" t="str">
        <f t="shared" si="30"/>
        <v>Peso nodo da cella input G10 a cella hidden layer A3</v>
      </c>
      <c r="D387" t="str">
        <f t="shared" si="31"/>
        <v>G10</v>
      </c>
      <c r="E387" t="str">
        <f t="shared" si="32"/>
        <v>A3</v>
      </c>
      <c r="F387">
        <f t="shared" ca="1" si="33"/>
        <v>0</v>
      </c>
      <c r="G387">
        <f t="shared" ca="1" si="34"/>
        <v>0</v>
      </c>
    </row>
    <row r="388" spans="1:7" x14ac:dyDescent="0.3">
      <c r="A388" s="4" t="s">
        <v>392</v>
      </c>
      <c r="B388" s="5">
        <v>-7.8291702665665E-2</v>
      </c>
      <c r="C388" t="str">
        <f t="shared" si="30"/>
        <v>Peso nodo da cella input G10 a cella hidden layer A4</v>
      </c>
      <c r="D388" t="str">
        <f t="shared" si="31"/>
        <v>G10</v>
      </c>
      <c r="E388" t="str">
        <f t="shared" si="32"/>
        <v>A4</v>
      </c>
      <c r="F388">
        <f t="shared" ca="1" si="33"/>
        <v>0</v>
      </c>
      <c r="G388">
        <f t="shared" ca="1" si="34"/>
        <v>0</v>
      </c>
    </row>
    <row r="389" spans="1:7" x14ac:dyDescent="0.3">
      <c r="A389" s="4" t="s">
        <v>393</v>
      </c>
      <c r="B389" s="5">
        <v>0.14717207865826001</v>
      </c>
      <c r="C389" t="str">
        <f t="shared" si="30"/>
        <v>Peso nodo da cella input H10 a cella hidden layer A1</v>
      </c>
      <c r="D389" t="str">
        <f t="shared" si="31"/>
        <v>H10</v>
      </c>
      <c r="E389" t="str">
        <f t="shared" si="32"/>
        <v>A1</v>
      </c>
      <c r="F389">
        <f t="shared" ca="1" si="33"/>
        <v>0</v>
      </c>
      <c r="G389">
        <f t="shared" ca="1" si="34"/>
        <v>0</v>
      </c>
    </row>
    <row r="390" spans="1:7" x14ac:dyDescent="0.3">
      <c r="A390" s="4" t="s">
        <v>394</v>
      </c>
      <c r="B390" s="5">
        <v>-0.22011819641038</v>
      </c>
      <c r="C390" t="str">
        <f t="shared" si="30"/>
        <v>Peso nodo da cella input H10 a cella hidden layer A2</v>
      </c>
      <c r="D390" t="str">
        <f t="shared" si="31"/>
        <v>H10</v>
      </c>
      <c r="E390" t="str">
        <f t="shared" si="32"/>
        <v>A2</v>
      </c>
      <c r="F390">
        <f t="shared" ca="1" si="33"/>
        <v>0</v>
      </c>
      <c r="G390">
        <f t="shared" ca="1" si="34"/>
        <v>0</v>
      </c>
    </row>
    <row r="391" spans="1:7" x14ac:dyDescent="0.3">
      <c r="A391" s="4" t="s">
        <v>395</v>
      </c>
      <c r="B391" s="5">
        <v>2.0560832347448699E-2</v>
      </c>
      <c r="C391" t="str">
        <f t="shared" si="30"/>
        <v>Peso nodo da cella input H10 a cella hidden layer A3</v>
      </c>
      <c r="D391" t="str">
        <f t="shared" si="31"/>
        <v>H10</v>
      </c>
      <c r="E391" t="str">
        <f t="shared" si="32"/>
        <v>A3</v>
      </c>
      <c r="F391">
        <f t="shared" ca="1" si="33"/>
        <v>0</v>
      </c>
      <c r="G391">
        <f t="shared" ca="1" si="34"/>
        <v>0</v>
      </c>
    </row>
    <row r="392" spans="1:7" x14ac:dyDescent="0.3">
      <c r="A392" s="4" t="s">
        <v>396</v>
      </c>
      <c r="B392" s="5">
        <v>0.15338037873462501</v>
      </c>
      <c r="C392" t="str">
        <f t="shared" si="30"/>
        <v>Peso nodo da cella input H10 a cella hidden layer A4</v>
      </c>
      <c r="D392" t="str">
        <f t="shared" si="31"/>
        <v>H10</v>
      </c>
      <c r="E392" t="str">
        <f t="shared" si="32"/>
        <v>A4</v>
      </c>
      <c r="F392">
        <f t="shared" ca="1" si="33"/>
        <v>0</v>
      </c>
      <c r="G392">
        <f t="shared" ca="1" si="34"/>
        <v>0</v>
      </c>
    </row>
    <row r="393" spans="1:7" x14ac:dyDescent="0.3">
      <c r="A393" s="4" t="s">
        <v>397</v>
      </c>
      <c r="B393" s="5">
        <v>-2.95707316487199E-2</v>
      </c>
      <c r="C393" t="str">
        <f t="shared" si="30"/>
        <v>Peso nodo da cella input I10 a cella hidden layer A1</v>
      </c>
      <c r="D393" t="str">
        <f t="shared" si="31"/>
        <v>I10</v>
      </c>
      <c r="E393" t="str">
        <f t="shared" si="32"/>
        <v>A1</v>
      </c>
      <c r="F393">
        <f t="shared" ca="1" si="33"/>
        <v>0</v>
      </c>
      <c r="G393">
        <f t="shared" ca="1" si="34"/>
        <v>0</v>
      </c>
    </row>
    <row r="394" spans="1:7" x14ac:dyDescent="0.3">
      <c r="A394" s="4" t="s">
        <v>398</v>
      </c>
      <c r="B394" s="5">
        <v>7.42388787066324E-2</v>
      </c>
      <c r="C394" t="str">
        <f t="shared" si="30"/>
        <v>Peso nodo da cella input I10 a cella hidden layer A2</v>
      </c>
      <c r="D394" t="str">
        <f t="shared" si="31"/>
        <v>I10</v>
      </c>
      <c r="E394" t="str">
        <f t="shared" si="32"/>
        <v>A2</v>
      </c>
      <c r="F394">
        <f t="shared" ca="1" si="33"/>
        <v>0</v>
      </c>
      <c r="G394">
        <f t="shared" ca="1" si="34"/>
        <v>0</v>
      </c>
    </row>
    <row r="395" spans="1:7" x14ac:dyDescent="0.3">
      <c r="A395" s="4" t="s">
        <v>399</v>
      </c>
      <c r="B395" s="5">
        <v>-0.122031648822095</v>
      </c>
      <c r="C395" t="str">
        <f t="shared" si="30"/>
        <v>Peso nodo da cella input I10 a cella hidden layer A3</v>
      </c>
      <c r="D395" t="str">
        <f t="shared" si="31"/>
        <v>I10</v>
      </c>
      <c r="E395" t="str">
        <f t="shared" si="32"/>
        <v>A3</v>
      </c>
      <c r="F395">
        <f t="shared" ca="1" si="33"/>
        <v>0</v>
      </c>
      <c r="G395">
        <f t="shared" ca="1" si="34"/>
        <v>0</v>
      </c>
    </row>
    <row r="396" spans="1:7" x14ac:dyDescent="0.3">
      <c r="A396" s="4" t="s">
        <v>400</v>
      </c>
      <c r="B396" s="5">
        <v>0.17026153947202699</v>
      </c>
      <c r="C396" t="str">
        <f t="shared" si="30"/>
        <v>Peso nodo da cella input I10 a cella hidden layer A4</v>
      </c>
      <c r="D396" t="str">
        <f t="shared" si="31"/>
        <v>I10</v>
      </c>
      <c r="E396" t="str">
        <f t="shared" si="32"/>
        <v>A4</v>
      </c>
      <c r="F396">
        <f t="shared" ca="1" si="33"/>
        <v>0</v>
      </c>
      <c r="G396">
        <f t="shared" ca="1" si="34"/>
        <v>0</v>
      </c>
    </row>
    <row r="397" spans="1:7" x14ac:dyDescent="0.3">
      <c r="A397" s="4" t="s">
        <v>401</v>
      </c>
      <c r="B397" s="5">
        <v>5.81572803878535E-3</v>
      </c>
      <c r="C397" t="str">
        <f t="shared" si="30"/>
        <v>Peso nodo da cella input J10 a cella hidden layer A1</v>
      </c>
      <c r="D397" t="str">
        <f t="shared" si="31"/>
        <v>J10</v>
      </c>
      <c r="E397" t="str">
        <f t="shared" si="32"/>
        <v>A1</v>
      </c>
      <c r="F397">
        <f t="shared" ca="1" si="33"/>
        <v>0</v>
      </c>
      <c r="G397">
        <f t="shared" ca="1" si="34"/>
        <v>0</v>
      </c>
    </row>
    <row r="398" spans="1:7" x14ac:dyDescent="0.3">
      <c r="A398" s="4" t="s">
        <v>402</v>
      </c>
      <c r="B398" s="5">
        <v>-1.24136181582269E-2</v>
      </c>
      <c r="C398" t="str">
        <f t="shared" si="30"/>
        <v>Peso nodo da cella input J10 a cella hidden layer A2</v>
      </c>
      <c r="D398" t="str">
        <f t="shared" si="31"/>
        <v>J10</v>
      </c>
      <c r="E398" t="str">
        <f t="shared" si="32"/>
        <v>A2</v>
      </c>
      <c r="F398">
        <f t="shared" ca="1" si="33"/>
        <v>0</v>
      </c>
      <c r="G398">
        <f t="shared" ca="1" si="34"/>
        <v>0</v>
      </c>
    </row>
    <row r="399" spans="1:7" x14ac:dyDescent="0.3">
      <c r="A399" s="4" t="s">
        <v>403</v>
      </c>
      <c r="B399" s="5">
        <v>-0.117191897084932</v>
      </c>
      <c r="C399" t="str">
        <f t="shared" si="30"/>
        <v>Peso nodo da cella input J10 a cella hidden layer A3</v>
      </c>
      <c r="D399" t="str">
        <f t="shared" si="31"/>
        <v>J10</v>
      </c>
      <c r="E399" t="str">
        <f t="shared" si="32"/>
        <v>A3</v>
      </c>
      <c r="F399">
        <f t="shared" ca="1" si="33"/>
        <v>0</v>
      </c>
      <c r="G399">
        <f t="shared" ca="1" si="34"/>
        <v>0</v>
      </c>
    </row>
    <row r="400" spans="1:7" x14ac:dyDescent="0.3">
      <c r="A400" s="4" t="s">
        <v>404</v>
      </c>
      <c r="B400" s="5">
        <v>0.30680466336658602</v>
      </c>
      <c r="C400" t="str">
        <f t="shared" si="30"/>
        <v>Peso nodo da cella input J10 a cella hidden layer A4</v>
      </c>
      <c r="D400" t="str">
        <f t="shared" si="31"/>
        <v>J10</v>
      </c>
      <c r="E400" t="str">
        <f t="shared" si="32"/>
        <v>A4</v>
      </c>
      <c r="F400">
        <f t="shared" ca="1" si="33"/>
        <v>0</v>
      </c>
      <c r="G400">
        <f t="shared" ca="1" si="34"/>
        <v>0</v>
      </c>
    </row>
    <row r="401" spans="3:7" x14ac:dyDescent="0.3">
      <c r="C401" s="12" t="s">
        <v>412</v>
      </c>
      <c r="D401" s="12"/>
      <c r="E401" s="12"/>
      <c r="F401" s="12"/>
      <c r="G401">
        <f ca="1">SUMIF(E1:E400,"A1",G1:G400)</f>
        <v>2.6096152405475914</v>
      </c>
    </row>
    <row r="402" spans="3:7" x14ac:dyDescent="0.3">
      <c r="C402" s="12" t="s">
        <v>413</v>
      </c>
      <c r="D402" s="12"/>
      <c r="E402" s="12"/>
      <c r="F402" s="12"/>
      <c r="G402">
        <f ca="1">SUMIF(E1:E400,"A2",G1:G400)</f>
        <v>3.2731308441987439</v>
      </c>
    </row>
    <row r="403" spans="3:7" x14ac:dyDescent="0.3">
      <c r="C403" s="12" t="s">
        <v>414</v>
      </c>
      <c r="D403" s="12"/>
      <c r="E403" s="12"/>
      <c r="F403" s="12"/>
      <c r="G403">
        <f ca="1">SUMIF(E1:E400,"A3",G1:G400)</f>
        <v>-0.55530701005122596</v>
      </c>
    </row>
    <row r="404" spans="3:7" x14ac:dyDescent="0.3">
      <c r="C404" s="12" t="s">
        <v>415</v>
      </c>
      <c r="D404" s="12"/>
      <c r="E404" s="12"/>
      <c r="F404" s="12"/>
      <c r="G404">
        <f ca="1">SUMIF(E1:E400,"A4",G1:G400)</f>
        <v>-2.9831020785194</v>
      </c>
    </row>
  </sheetData>
  <mergeCells count="4">
    <mergeCell ref="C401:F401"/>
    <mergeCell ref="C402:F402"/>
    <mergeCell ref="C403:F403"/>
    <mergeCell ref="C404:F40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D9"/>
  <sheetViews>
    <sheetView workbookViewId="0">
      <selection activeCell="D5" sqref="D5"/>
    </sheetView>
  </sheetViews>
  <sheetFormatPr defaultRowHeight="14.4" x14ac:dyDescent="0.3"/>
  <cols>
    <col min="1" max="1" width="15.77734375" customWidth="1"/>
    <col min="3" max="3" width="24.88671875" customWidth="1"/>
    <col min="4" max="4" width="30.44140625" customWidth="1"/>
  </cols>
  <sheetData>
    <row r="1" spans="1:4" x14ac:dyDescent="0.3">
      <c r="A1">
        <f ca="1">1/(1+EXP(D1))</f>
        <v>0.93969777051191505</v>
      </c>
      <c r="B1" s="1"/>
      <c r="C1">
        <f>BHL!A1*HLBHL!A1</f>
        <v>-0.13657398596752901</v>
      </c>
      <c r="D1">
        <f ca="1">-1*('INPUT-HL'!$G$401-HL!C1)</f>
        <v>-2.7461892265151207</v>
      </c>
    </row>
    <row r="2" spans="1:4" x14ac:dyDescent="0.3">
      <c r="A2">
        <f t="shared" ref="A2:A4" ca="1" si="0">1/(1+EXP(D2))</f>
        <v>0.95856259881591721</v>
      </c>
      <c r="B2" s="1"/>
      <c r="C2">
        <f>BHL!A2*HLBHL!A2</f>
        <v>0.13187985794552401</v>
      </c>
      <c r="D2">
        <f ca="1">-1*('INPUT-HL'!$G$402-HL!C2)</f>
        <v>-3.1412509862532199</v>
      </c>
    </row>
    <row r="3" spans="1:4" x14ac:dyDescent="0.3">
      <c r="A3">
        <f t="shared" ca="1" si="0"/>
        <v>0.3607259235472054</v>
      </c>
      <c r="B3" s="1"/>
      <c r="C3">
        <f>BHL!A3*HLBHL!A3</f>
        <v>1.6907811572450099E-2</v>
      </c>
      <c r="D3">
        <f ca="1">-1*('INPUT-HL'!$G$403-HL!C3)</f>
        <v>0.5722148216236761</v>
      </c>
    </row>
    <row r="4" spans="1:4" x14ac:dyDescent="0.3">
      <c r="A4">
        <f t="shared" ca="1" si="0"/>
        <v>4.053859267593049E-2</v>
      </c>
      <c r="B4" s="1"/>
      <c r="C4">
        <f>BHL!A4*HLBHL!A4</f>
        <v>0.18101558850185101</v>
      </c>
      <c r="D4">
        <f ca="1">-1*('INPUT-HL'!$G$404-HL!C4)</f>
        <v>3.1641176670212512</v>
      </c>
    </row>
    <row r="5" spans="1:4" x14ac:dyDescent="0.3">
      <c r="A5" s="1"/>
      <c r="B5" s="1"/>
    </row>
    <row r="6" spans="1:4" ht="57.6" x14ac:dyDescent="0.3">
      <c r="A6" s="10" t="s">
        <v>407</v>
      </c>
      <c r="C6" s="10" t="s">
        <v>405</v>
      </c>
      <c r="D6" s="10" t="s">
        <v>408</v>
      </c>
    </row>
    <row r="9" spans="1:4" x14ac:dyDescent="0.3">
      <c r="A9" s="12" t="s">
        <v>406</v>
      </c>
      <c r="B9" s="12"/>
      <c r="C9" s="12"/>
      <c r="D9" s="12"/>
    </row>
  </sheetData>
  <mergeCells count="1">
    <mergeCell ref="A9:D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4"/>
  <sheetViews>
    <sheetView workbookViewId="0">
      <selection activeCell="A2" sqref="A2"/>
    </sheetView>
  </sheetViews>
  <sheetFormatPr defaultRowHeight="14.4" x14ac:dyDescent="0.3"/>
  <cols>
    <col min="1" max="1" width="17.21875" customWidth="1"/>
  </cols>
  <sheetData>
    <row r="1" spans="1:1" x14ac:dyDescent="0.3">
      <c r="A1" s="8">
        <v>-0.13657398596752901</v>
      </c>
    </row>
    <row r="2" spans="1:1" x14ac:dyDescent="0.3">
      <c r="A2" s="8">
        <v>0.13187985794552401</v>
      </c>
    </row>
    <row r="3" spans="1:1" x14ac:dyDescent="0.3">
      <c r="A3" s="8">
        <v>1.6907811572450099E-2</v>
      </c>
    </row>
    <row r="4" spans="1:1" x14ac:dyDescent="0.3">
      <c r="A4" s="8">
        <v>0.18101558850185101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10"/>
  <sheetViews>
    <sheetView workbookViewId="0">
      <selection activeCell="B18" sqref="B18"/>
    </sheetView>
  </sheetViews>
  <sheetFormatPr defaultRowHeight="14.4" x14ac:dyDescent="0.3"/>
  <sheetData>
    <row r="1" spans="1:1" x14ac:dyDescent="0.3">
      <c r="A1">
        <v>1</v>
      </c>
    </row>
    <row r="2" spans="1:1" x14ac:dyDescent="0.3">
      <c r="A2">
        <v>1</v>
      </c>
    </row>
    <row r="3" spans="1:1" x14ac:dyDescent="0.3">
      <c r="A3">
        <v>1</v>
      </c>
    </row>
    <row r="4" spans="1:1" x14ac:dyDescent="0.3">
      <c r="A4">
        <v>1</v>
      </c>
    </row>
    <row r="10" spans="1:1" x14ac:dyDescent="0.3">
      <c r="A10" t="s">
        <v>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F20"/>
  <sheetViews>
    <sheetView workbookViewId="0">
      <selection activeCell="D16" sqref="A1:D16"/>
    </sheetView>
  </sheetViews>
  <sheetFormatPr defaultRowHeight="14.4" x14ac:dyDescent="0.3"/>
  <cols>
    <col min="1" max="1" width="12.33203125" customWidth="1"/>
    <col min="2" max="2" width="15.109375" customWidth="1"/>
    <col min="3" max="3" width="54" customWidth="1"/>
    <col min="4" max="4" width="5.21875" customWidth="1"/>
  </cols>
  <sheetData>
    <row r="1" spans="1:6" x14ac:dyDescent="0.3">
      <c r="A1" s="6" t="s">
        <v>5</v>
      </c>
      <c r="B1" s="7">
        <v>-2.7261083064885701</v>
      </c>
      <c r="C1" t="str">
        <f>"Peso nodo da cella Hidden Layer A"&amp;VALUE(MID(A1,3,2))&amp;" a cella output layer A"&amp;MID(A1,8,1)</f>
        <v>Peso nodo da cella Hidden Layer A1 a cella output layer A1</v>
      </c>
      <c r="D1" t="str">
        <f>"A"&amp;MID(A1,8,1)</f>
        <v>A1</v>
      </c>
      <c r="E1">
        <f ca="1">INDIRECT("HL!A"&amp;VALUE(MID(A1,3,2)))</f>
        <v>0.93969777051191505</v>
      </c>
      <c r="F1">
        <f ca="1">B1*E1</f>
        <v>-2.5617178977813215</v>
      </c>
    </row>
    <row r="2" spans="1:6" x14ac:dyDescent="0.3">
      <c r="A2" s="6" t="s">
        <v>6</v>
      </c>
      <c r="B2" s="7">
        <v>-2.5491333465696902</v>
      </c>
      <c r="C2" t="str">
        <f t="shared" ref="C2:C16" si="0">"Peso nodo da cella Hidden Layer A"&amp;VALUE(MID(A2,3,2))&amp;" a cella output layer A"&amp;MID(A2,8,1)</f>
        <v>Peso nodo da cella Hidden Layer A1 a cella output layer A2</v>
      </c>
      <c r="D2" t="str">
        <f t="shared" ref="D2:D16" si="1">"A"&amp;MID(A2,8,1)</f>
        <v>A2</v>
      </c>
      <c r="E2">
        <f t="shared" ref="E2:E16" ca="1" si="2">INDIRECT("HL!A"&amp;VALUE(MID(A2,3,2)))</f>
        <v>0.93969777051191505</v>
      </c>
      <c r="F2">
        <f t="shared" ref="F2:F16" ca="1" si="3">B2*E2</f>
        <v>-2.3954149225091146</v>
      </c>
    </row>
    <row r="3" spans="1:6" x14ac:dyDescent="0.3">
      <c r="A3" s="6" t="s">
        <v>7</v>
      </c>
      <c r="B3" s="7">
        <v>0.131425479333833</v>
      </c>
      <c r="C3" t="str">
        <f t="shared" si="0"/>
        <v>Peso nodo da cella Hidden Layer A1 a cella output layer A3</v>
      </c>
      <c r="D3" t="str">
        <f t="shared" si="1"/>
        <v>A3</v>
      </c>
      <c r="E3">
        <f t="shared" ca="1" si="2"/>
        <v>0.93969777051191505</v>
      </c>
      <c r="F3">
        <f t="shared" ca="1" si="3"/>
        <v>0.12350022991846264</v>
      </c>
    </row>
    <row r="4" spans="1:6" x14ac:dyDescent="0.3">
      <c r="A4" s="6" t="s">
        <v>8</v>
      </c>
      <c r="B4" s="7">
        <v>0.40677787053421999</v>
      </c>
      <c r="C4" t="str">
        <f t="shared" si="0"/>
        <v>Peso nodo da cella Hidden Layer A1 a cella output layer A4</v>
      </c>
      <c r="D4" t="str">
        <f t="shared" si="1"/>
        <v>A4</v>
      </c>
      <c r="E4">
        <f t="shared" ca="1" si="2"/>
        <v>0.93969777051191505</v>
      </c>
      <c r="F4">
        <f t="shared" ca="1" si="3"/>
        <v>0.38224825803459095</v>
      </c>
    </row>
    <row r="5" spans="1:6" x14ac:dyDescent="0.3">
      <c r="A5" s="6" t="s">
        <v>9</v>
      </c>
      <c r="B5" s="7">
        <v>-2.8107264503734401E-2</v>
      </c>
      <c r="C5" t="str">
        <f t="shared" si="0"/>
        <v>Peso nodo da cella Hidden Layer A2 a cella output layer A1</v>
      </c>
      <c r="D5" t="str">
        <f t="shared" si="1"/>
        <v>A1</v>
      </c>
      <c r="E5">
        <f t="shared" ca="1" si="2"/>
        <v>0.95856259881591721</v>
      </c>
      <c r="F5">
        <f t="shared" ca="1" si="3"/>
        <v>-2.6942572508306031E-2</v>
      </c>
    </row>
    <row r="6" spans="1:6" x14ac:dyDescent="0.3">
      <c r="A6" s="6" t="s">
        <v>10</v>
      </c>
      <c r="B6" s="7">
        <v>-1.0006286160871101</v>
      </c>
      <c r="C6" t="str">
        <f t="shared" si="0"/>
        <v>Peso nodo da cella Hidden Layer A2 a cella output layer A2</v>
      </c>
      <c r="D6" t="str">
        <f t="shared" si="1"/>
        <v>A2</v>
      </c>
      <c r="E6">
        <f t="shared" ca="1" si="2"/>
        <v>0.95856259881591721</v>
      </c>
      <c r="F6">
        <f t="shared" ca="1" si="3"/>
        <v>-0.95916516668603491</v>
      </c>
    </row>
    <row r="7" spans="1:6" x14ac:dyDescent="0.3">
      <c r="A7" s="6" t="s">
        <v>11</v>
      </c>
      <c r="B7" s="7">
        <v>-0.87549685459124005</v>
      </c>
      <c r="C7" t="str">
        <f t="shared" si="0"/>
        <v>Peso nodo da cella Hidden Layer A2 a cella output layer A3</v>
      </c>
      <c r="D7" t="str">
        <f t="shared" si="1"/>
        <v>A3</v>
      </c>
      <c r="E7">
        <f t="shared" ca="1" si="2"/>
        <v>0.95856259881591721</v>
      </c>
      <c r="F7">
        <f t="shared" ca="1" si="3"/>
        <v>-0.83921854019214026</v>
      </c>
    </row>
    <row r="8" spans="1:6" x14ac:dyDescent="0.3">
      <c r="A8" s="6" t="s">
        <v>12</v>
      </c>
      <c r="B8" s="7">
        <v>-5.1603765886635502</v>
      </c>
      <c r="C8" t="str">
        <f t="shared" si="0"/>
        <v>Peso nodo da cella Hidden Layer A2 a cella output layer A4</v>
      </c>
      <c r="D8" t="str">
        <f t="shared" si="1"/>
        <v>A4</v>
      </c>
      <c r="E8">
        <f t="shared" ca="1" si="2"/>
        <v>0.95856259881591721</v>
      </c>
      <c r="F8">
        <f t="shared" ca="1" si="3"/>
        <v>-4.9465439936981497</v>
      </c>
    </row>
    <row r="9" spans="1:6" x14ac:dyDescent="0.3">
      <c r="A9" s="6" t="s">
        <v>13</v>
      </c>
      <c r="B9" s="7">
        <v>-3.8799794769702598</v>
      </c>
      <c r="C9" t="str">
        <f t="shared" si="0"/>
        <v>Peso nodo da cella Hidden Layer A3 a cella output layer A1</v>
      </c>
      <c r="D9" t="str">
        <f t="shared" si="1"/>
        <v>A1</v>
      </c>
      <c r="E9">
        <f t="shared" ca="1" si="2"/>
        <v>0.3607259235472054</v>
      </c>
      <c r="F9">
        <f t="shared" ca="1" si="3"/>
        <v>-1.3996091801742998</v>
      </c>
    </row>
    <row r="10" spans="1:6" x14ac:dyDescent="0.3">
      <c r="A10" s="6" t="s">
        <v>14</v>
      </c>
      <c r="B10" s="7">
        <v>1.7035130734949899</v>
      </c>
      <c r="C10" t="str">
        <f t="shared" si="0"/>
        <v>Peso nodo da cella Hidden Layer A3 a cella output layer A2</v>
      </c>
      <c r="D10" t="str">
        <f t="shared" si="1"/>
        <v>A2</v>
      </c>
      <c r="E10">
        <f t="shared" ca="1" si="2"/>
        <v>0.3607259235472054</v>
      </c>
      <c r="F10">
        <f t="shared" ca="1" si="3"/>
        <v>0.6145013267112186</v>
      </c>
    </row>
    <row r="11" spans="1:6" x14ac:dyDescent="0.3">
      <c r="A11" s="6" t="s">
        <v>15</v>
      </c>
      <c r="B11" s="7">
        <v>-2.2357632115466202</v>
      </c>
      <c r="C11" t="str">
        <f t="shared" si="0"/>
        <v>Peso nodo da cella Hidden Layer A3 a cella output layer A3</v>
      </c>
      <c r="D11" t="str">
        <f t="shared" si="1"/>
        <v>A3</v>
      </c>
      <c r="E11">
        <f t="shared" ca="1" si="2"/>
        <v>0.3607259235472054</v>
      </c>
      <c r="F11">
        <f t="shared" ca="1" si="3"/>
        <v>-0.80649774931802054</v>
      </c>
    </row>
    <row r="12" spans="1:6" x14ac:dyDescent="0.3">
      <c r="A12" s="6" t="s">
        <v>16</v>
      </c>
      <c r="B12" s="7">
        <v>-1.08277368658221</v>
      </c>
      <c r="C12" t="str">
        <f t="shared" si="0"/>
        <v>Peso nodo da cella Hidden Layer A3 a cella output layer A4</v>
      </c>
      <c r="D12" t="str">
        <f t="shared" si="1"/>
        <v>A4</v>
      </c>
      <c r="E12">
        <f t="shared" ca="1" si="2"/>
        <v>0.3607259235472054</v>
      </c>
      <c r="F12">
        <f t="shared" ca="1" si="3"/>
        <v>-0.39058453808498</v>
      </c>
    </row>
    <row r="13" spans="1:6" x14ac:dyDescent="0.3">
      <c r="A13" s="6" t="s">
        <v>17</v>
      </c>
      <c r="B13" s="7">
        <v>0.32217637791570097</v>
      </c>
      <c r="C13" t="str">
        <f t="shared" si="0"/>
        <v>Peso nodo da cella Hidden Layer A4 a cella output layer A1</v>
      </c>
      <c r="D13" t="str">
        <f t="shared" si="1"/>
        <v>A1</v>
      </c>
      <c r="E13">
        <f t="shared" ca="1" si="2"/>
        <v>4.053859267593049E-2</v>
      </c>
      <c r="F13">
        <f t="shared" ca="1" si="3"/>
        <v>1.3060576954131249E-2</v>
      </c>
    </row>
    <row r="14" spans="1:6" x14ac:dyDescent="0.3">
      <c r="A14" s="6" t="s">
        <v>18</v>
      </c>
      <c r="B14" s="7">
        <v>-1.7655010829218301</v>
      </c>
      <c r="C14" t="str">
        <f t="shared" si="0"/>
        <v>Peso nodo da cella Hidden Layer A4 a cella output layer A2</v>
      </c>
      <c r="D14" t="str">
        <f t="shared" si="1"/>
        <v>A2</v>
      </c>
      <c r="E14">
        <f t="shared" ca="1" si="2"/>
        <v>4.053859267593049E-2</v>
      </c>
      <c r="F14">
        <f t="shared" ca="1" si="3"/>
        <v>-7.1570929269482247E-2</v>
      </c>
    </row>
    <row r="15" spans="1:6" x14ac:dyDescent="0.3">
      <c r="A15" s="6" t="s">
        <v>19</v>
      </c>
      <c r="B15" s="7">
        <v>-5.4094018605913901</v>
      </c>
      <c r="C15" t="str">
        <f t="shared" si="0"/>
        <v>Peso nodo da cella Hidden Layer A4 a cella output layer A3</v>
      </c>
      <c r="D15" t="str">
        <f t="shared" si="1"/>
        <v>A3</v>
      </c>
      <c r="E15">
        <f t="shared" ca="1" si="2"/>
        <v>4.053859267593049E-2</v>
      </c>
      <c r="F15">
        <f t="shared" ca="1" si="3"/>
        <v>-0.2192895386469349</v>
      </c>
    </row>
    <row r="16" spans="1:6" x14ac:dyDescent="0.3">
      <c r="A16" s="6" t="s">
        <v>20</v>
      </c>
      <c r="B16" s="7">
        <v>0.35915915458188902</v>
      </c>
      <c r="C16" t="str">
        <f t="shared" si="0"/>
        <v>Peso nodo da cella Hidden Layer A4 a cella output layer A4</v>
      </c>
      <c r="D16" t="str">
        <f t="shared" si="1"/>
        <v>A4</v>
      </c>
      <c r="E16">
        <f t="shared" ca="1" si="2"/>
        <v>4.053859267593049E-2</v>
      </c>
      <c r="F16">
        <f t="shared" ca="1" si="3"/>
        <v>1.4559806673426753E-2</v>
      </c>
    </row>
    <row r="17" spans="3:6" x14ac:dyDescent="0.3">
      <c r="C17" s="12" t="s">
        <v>416</v>
      </c>
      <c r="D17" s="12"/>
      <c r="E17" s="12"/>
      <c r="F17">
        <f ca="1">SUMIF(D1:D16,"A1",F1:F16)</f>
        <v>-3.975209073509796</v>
      </c>
    </row>
    <row r="18" spans="3:6" x14ac:dyDescent="0.3">
      <c r="C18" s="12" t="s">
        <v>417</v>
      </c>
      <c r="D18" s="12"/>
      <c r="E18" s="12"/>
      <c r="F18">
        <f ca="1">SUMIF(D1:D16,"A2",F1:F16)</f>
        <v>-2.8116496917534128</v>
      </c>
    </row>
    <row r="19" spans="3:6" x14ac:dyDescent="0.3">
      <c r="C19" s="12" t="s">
        <v>418</v>
      </c>
      <c r="D19" s="12"/>
      <c r="E19" s="12"/>
      <c r="F19">
        <f ca="1">SUMIF(D1:D16,"A3",F1:F16)</f>
        <v>-1.7415055982386329</v>
      </c>
    </row>
    <row r="20" spans="3:6" x14ac:dyDescent="0.3">
      <c r="C20" s="12" t="s">
        <v>419</v>
      </c>
      <c r="D20" s="12"/>
      <c r="E20" s="12"/>
      <c r="F20">
        <f ca="1">SUMIF(D1:D16,"A4",F1:F16)</f>
        <v>-4.9403204670751117</v>
      </c>
    </row>
  </sheetData>
  <mergeCells count="4">
    <mergeCell ref="C17:E17"/>
    <mergeCell ref="C18:E18"/>
    <mergeCell ref="C19:E19"/>
    <mergeCell ref="C20:E20"/>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4"/>
  <sheetViews>
    <sheetView workbookViewId="0">
      <selection sqref="A1:A4"/>
    </sheetView>
  </sheetViews>
  <sheetFormatPr defaultRowHeight="14.4" x14ac:dyDescent="0.3"/>
  <cols>
    <col min="1" max="1" width="13.5546875" customWidth="1"/>
  </cols>
  <sheetData>
    <row r="1" spans="1:1" x14ac:dyDescent="0.3">
      <c r="A1" s="9">
        <v>-2.3311897137685902</v>
      </c>
    </row>
    <row r="2" spans="1:1" x14ac:dyDescent="0.3">
      <c r="A2" s="9">
        <v>-0.79660804672534102</v>
      </c>
    </row>
    <row r="3" spans="1:1" x14ac:dyDescent="0.3">
      <c r="A3" s="9">
        <v>-4.0444209746258997</v>
      </c>
    </row>
    <row r="4" spans="1:1" x14ac:dyDescent="0.3">
      <c r="A4" s="9">
        <v>-2.3874373369791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10"/>
  <sheetViews>
    <sheetView workbookViewId="0">
      <selection activeCell="A10" sqref="A10"/>
    </sheetView>
  </sheetViews>
  <sheetFormatPr defaultRowHeight="14.4" x14ac:dyDescent="0.3"/>
  <sheetData>
    <row r="1" spans="1:1" x14ac:dyDescent="0.3">
      <c r="A1">
        <v>1</v>
      </c>
    </row>
    <row r="2" spans="1:1" x14ac:dyDescent="0.3">
      <c r="A2">
        <v>1</v>
      </c>
    </row>
    <row r="3" spans="1:1" x14ac:dyDescent="0.3">
      <c r="A3">
        <v>1</v>
      </c>
    </row>
    <row r="4" spans="1:1" x14ac:dyDescent="0.3">
      <c r="A4">
        <v>1</v>
      </c>
    </row>
    <row r="10" spans="1:1" x14ac:dyDescent="0.3">
      <c r="A10"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Spiegazioni</vt:lpstr>
      <vt:lpstr>INPUT</vt:lpstr>
      <vt:lpstr>INPUT-HL</vt:lpstr>
      <vt:lpstr>HL</vt:lpstr>
      <vt:lpstr>HLBHL</vt:lpstr>
      <vt:lpstr>BHL</vt:lpstr>
      <vt:lpstr>HL-OUTPUT</vt:lpstr>
      <vt:lpstr>OBO</vt:lpstr>
      <vt:lpstr>BO</vt:lpstr>
      <vt:lpstr>OUTPUT</vt:lpstr>
      <vt:lpstr>ANALISI PESI COLLEGAMENTI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CESARE</dc:creator>
  <cp:lastModifiedBy>CESARE</cp:lastModifiedBy>
  <dcterms:created xsi:type="dcterms:W3CDTF">2018-08-27T15:01:00Z</dcterms:created>
  <dcterms:modified xsi:type="dcterms:W3CDTF">2018-08-29T10:25:03Z</dcterms:modified>
</cp:coreProperties>
</file>